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907"/>
  </bookViews>
  <sheets>
    <sheet name="Cuadro 1 CompNorm" sheetId="79" r:id="rId1"/>
  </sheets>
  <definedNames>
    <definedName name="_xlnm.Print_Area" localSheetId="0">'Cuadro 1 CompNorm'!$A$1:$Q$746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7" i="79" l="1"/>
  <c r="H737" i="79"/>
  <c r="C737" i="79"/>
  <c r="M736" i="79"/>
  <c r="H736" i="79"/>
  <c r="C736" i="79"/>
  <c r="M735" i="79"/>
  <c r="H735" i="79"/>
  <c r="H732" i="79" s="1"/>
  <c r="C735" i="79"/>
  <c r="C732" i="79" s="1"/>
  <c r="M734" i="79"/>
  <c r="M732" i="79" s="1"/>
  <c r="H734" i="79"/>
  <c r="C734" i="79"/>
  <c r="M733" i="79"/>
  <c r="H733" i="79"/>
  <c r="C733" i="79"/>
  <c r="P732" i="79"/>
  <c r="O732" i="79"/>
  <c r="O728" i="79" s="1"/>
  <c r="O724" i="79" s="1"/>
  <c r="N732" i="79"/>
  <c r="N728" i="79" s="1"/>
  <c r="N724" i="79" s="1"/>
  <c r="L732" i="79"/>
  <c r="K732" i="79"/>
  <c r="K728" i="79" s="1"/>
  <c r="K724" i="79" s="1"/>
  <c r="J732" i="79"/>
  <c r="I732" i="79"/>
  <c r="G732" i="79"/>
  <c r="F732" i="79"/>
  <c r="E732" i="79"/>
  <c r="D732" i="79"/>
  <c r="M731" i="79"/>
  <c r="H731" i="79"/>
  <c r="C731" i="79"/>
  <c r="C729" i="79" s="1"/>
  <c r="M730" i="79"/>
  <c r="M729" i="79" s="1"/>
  <c r="H730" i="79"/>
  <c r="H729" i="79" s="1"/>
  <c r="C730" i="79"/>
  <c r="P729" i="79"/>
  <c r="P728" i="79" s="1"/>
  <c r="P724" i="79" s="1"/>
  <c r="O729" i="79"/>
  <c r="N729" i="79"/>
  <c r="L729" i="79"/>
  <c r="K729" i="79"/>
  <c r="J729" i="79"/>
  <c r="I729" i="79"/>
  <c r="G729" i="79"/>
  <c r="G728" i="79" s="1"/>
  <c r="F729" i="79"/>
  <c r="F728" i="79" s="1"/>
  <c r="F724" i="79" s="1"/>
  <c r="E729" i="79"/>
  <c r="D729" i="79"/>
  <c r="D728" i="79" s="1"/>
  <c r="D724" i="79" s="1"/>
  <c r="L728" i="79"/>
  <c r="I728" i="79"/>
  <c r="I724" i="79" s="1"/>
  <c r="H728" i="79"/>
  <c r="H724" i="79" s="1"/>
  <c r="E728" i="79"/>
  <c r="M727" i="79"/>
  <c r="H727" i="79"/>
  <c r="C727" i="79"/>
  <c r="M726" i="79"/>
  <c r="H726" i="79"/>
  <c r="C726" i="79"/>
  <c r="M725" i="79"/>
  <c r="H725" i="79"/>
  <c r="C725" i="79"/>
  <c r="L724" i="79"/>
  <c r="G724" i="79"/>
  <c r="E724" i="79"/>
  <c r="M723" i="79"/>
  <c r="H723" i="79"/>
  <c r="C723" i="79"/>
  <c r="M722" i="79"/>
  <c r="H722" i="79"/>
  <c r="C722" i="79"/>
  <c r="M721" i="79"/>
  <c r="H721" i="79"/>
  <c r="C721" i="79"/>
  <c r="M720" i="79"/>
  <c r="H720" i="79"/>
  <c r="C720" i="79"/>
  <c r="M719" i="79"/>
  <c r="H719" i="79"/>
  <c r="C719" i="79"/>
  <c r="P718" i="79"/>
  <c r="O718" i="79"/>
  <c r="N718" i="79"/>
  <c r="M718" i="79"/>
  <c r="M717" i="79" s="1"/>
  <c r="L718" i="79"/>
  <c r="L717" i="79" s="1"/>
  <c r="L715" i="79" s="1"/>
  <c r="L699" i="79" s="1"/>
  <c r="K718" i="79"/>
  <c r="K717" i="79" s="1"/>
  <c r="K715" i="79" s="1"/>
  <c r="K699" i="79" s="1"/>
  <c r="J718" i="79"/>
  <c r="J717" i="79" s="1"/>
  <c r="J715" i="79" s="1"/>
  <c r="I718" i="79"/>
  <c r="G718" i="79"/>
  <c r="F718" i="79"/>
  <c r="E718" i="79"/>
  <c r="D718" i="79"/>
  <c r="D717" i="79" s="1"/>
  <c r="D715" i="79" s="1"/>
  <c r="C718" i="79"/>
  <c r="P717" i="79"/>
  <c r="P715" i="79" s="1"/>
  <c r="O717" i="79"/>
  <c r="O715" i="79" s="1"/>
  <c r="N717" i="79"/>
  <c r="N715" i="79" s="1"/>
  <c r="I717" i="79"/>
  <c r="G717" i="79"/>
  <c r="F717" i="79"/>
  <c r="F715" i="79" s="1"/>
  <c r="E717" i="79"/>
  <c r="E715" i="79" s="1"/>
  <c r="C717" i="79"/>
  <c r="M716" i="79"/>
  <c r="H716" i="79"/>
  <c r="C716" i="79"/>
  <c r="C715" i="79" s="1"/>
  <c r="I715" i="79"/>
  <c r="G715" i="79"/>
  <c r="M714" i="79"/>
  <c r="H714" i="79"/>
  <c r="C714" i="79"/>
  <c r="M713" i="79"/>
  <c r="M712" i="79" s="1"/>
  <c r="M711" i="79" s="1"/>
  <c r="M709" i="79" s="1"/>
  <c r="H713" i="79"/>
  <c r="H712" i="79" s="1"/>
  <c r="H711" i="79" s="1"/>
  <c r="H709" i="79" s="1"/>
  <c r="C713" i="79"/>
  <c r="P712" i="79"/>
  <c r="P711" i="79" s="1"/>
  <c r="P709" i="79" s="1"/>
  <c r="O712" i="79"/>
  <c r="O711" i="79" s="1"/>
  <c r="O709" i="79" s="1"/>
  <c r="N712" i="79"/>
  <c r="N711" i="79" s="1"/>
  <c r="N709" i="79" s="1"/>
  <c r="L712" i="79"/>
  <c r="K712" i="79"/>
  <c r="J712" i="79"/>
  <c r="I712" i="79"/>
  <c r="G712" i="79"/>
  <c r="F712" i="79"/>
  <c r="E712" i="79"/>
  <c r="D712" i="79"/>
  <c r="D711" i="79" s="1"/>
  <c r="D709" i="79" s="1"/>
  <c r="C712" i="79"/>
  <c r="C711" i="79" s="1"/>
  <c r="C709" i="79" s="1"/>
  <c r="L711" i="79"/>
  <c r="K711" i="79"/>
  <c r="J711" i="79"/>
  <c r="I711" i="79"/>
  <c r="I709" i="79" s="1"/>
  <c r="G711" i="79"/>
  <c r="G709" i="79" s="1"/>
  <c r="F711" i="79"/>
  <c r="F709" i="79" s="1"/>
  <c r="E711" i="79"/>
  <c r="E709" i="79" s="1"/>
  <c r="M710" i="79"/>
  <c r="H710" i="79"/>
  <c r="C710" i="79"/>
  <c r="L709" i="79"/>
  <c r="K709" i="79"/>
  <c r="J709" i="79"/>
  <c r="M708" i="79"/>
  <c r="M707" i="79" s="1"/>
  <c r="M704" i="79" s="1"/>
  <c r="H708" i="79"/>
  <c r="H707" i="79" s="1"/>
  <c r="C708" i="79"/>
  <c r="P707" i="79"/>
  <c r="P704" i="79" s="1"/>
  <c r="O707" i="79"/>
  <c r="O704" i="79" s="1"/>
  <c r="N707" i="79"/>
  <c r="L707" i="79"/>
  <c r="K707" i="79"/>
  <c r="J707" i="79"/>
  <c r="I707" i="79"/>
  <c r="G707" i="79"/>
  <c r="G704" i="79" s="1"/>
  <c r="F707" i="79"/>
  <c r="F704" i="79" s="1"/>
  <c r="E707" i="79"/>
  <c r="D707" i="79"/>
  <c r="D704" i="79" s="1"/>
  <c r="C707" i="79"/>
  <c r="M706" i="79"/>
  <c r="H706" i="79"/>
  <c r="C706" i="79"/>
  <c r="C705" i="79" s="1"/>
  <c r="C704" i="79" s="1"/>
  <c r="P705" i="79"/>
  <c r="O705" i="79"/>
  <c r="N705" i="79"/>
  <c r="M705" i="79"/>
  <c r="L705" i="79"/>
  <c r="K705" i="79"/>
  <c r="J705" i="79"/>
  <c r="I705" i="79"/>
  <c r="I704" i="79" s="1"/>
  <c r="H705" i="79"/>
  <c r="G705" i="79"/>
  <c r="F705" i="79"/>
  <c r="E705" i="79"/>
  <c r="E704" i="79" s="1"/>
  <c r="D705" i="79"/>
  <c r="N704" i="79"/>
  <c r="L704" i="79"/>
  <c r="K704" i="79"/>
  <c r="J704" i="79"/>
  <c r="M703" i="79"/>
  <c r="M702" i="79" s="1"/>
  <c r="M700" i="79" s="1"/>
  <c r="H703" i="79"/>
  <c r="H702" i="79" s="1"/>
  <c r="C703" i="79"/>
  <c r="P702" i="79"/>
  <c r="P700" i="79" s="1"/>
  <c r="O702" i="79"/>
  <c r="O700" i="79" s="1"/>
  <c r="N702" i="79"/>
  <c r="L702" i="79"/>
  <c r="K702" i="79"/>
  <c r="J702" i="79"/>
  <c r="I702" i="79"/>
  <c r="G702" i="79"/>
  <c r="G700" i="79" s="1"/>
  <c r="F702" i="79"/>
  <c r="F700" i="79" s="1"/>
  <c r="E702" i="79"/>
  <c r="E700" i="79" s="1"/>
  <c r="E699" i="79" s="1"/>
  <c r="D702" i="79"/>
  <c r="D700" i="79" s="1"/>
  <c r="C702" i="79"/>
  <c r="C700" i="79" s="1"/>
  <c r="M701" i="79"/>
  <c r="H701" i="79"/>
  <c r="C701" i="79"/>
  <c r="N700" i="79"/>
  <c r="L700" i="79"/>
  <c r="K700" i="79"/>
  <c r="J700" i="79"/>
  <c r="I700" i="79"/>
  <c r="I699" i="79" s="1"/>
  <c r="H700" i="79"/>
  <c r="J699" i="79"/>
  <c r="M697" i="79"/>
  <c r="H697" i="79"/>
  <c r="C697" i="79"/>
  <c r="M696" i="79"/>
  <c r="M694" i="79" s="1"/>
  <c r="H696" i="79"/>
  <c r="H694" i="79" s="1"/>
  <c r="C696" i="79"/>
  <c r="M695" i="79"/>
  <c r="H695" i="79"/>
  <c r="C695" i="79"/>
  <c r="C694" i="79" s="1"/>
  <c r="P694" i="79"/>
  <c r="O694" i="79"/>
  <c r="N694" i="79"/>
  <c r="L694" i="79"/>
  <c r="K694" i="79"/>
  <c r="J694" i="79"/>
  <c r="J690" i="79" s="1"/>
  <c r="J687" i="79" s="1"/>
  <c r="I694" i="79"/>
  <c r="I690" i="79" s="1"/>
  <c r="I687" i="79" s="1"/>
  <c r="G694" i="79"/>
  <c r="F694" i="79"/>
  <c r="E694" i="79"/>
  <c r="D694" i="79"/>
  <c r="M693" i="79"/>
  <c r="H693" i="79"/>
  <c r="C693" i="79"/>
  <c r="M692" i="79"/>
  <c r="M691" i="79" s="1"/>
  <c r="M690" i="79" s="1"/>
  <c r="H692" i="79"/>
  <c r="H691" i="79" s="1"/>
  <c r="H690" i="79" s="1"/>
  <c r="H687" i="79" s="1"/>
  <c r="C692" i="79"/>
  <c r="C691" i="79" s="1"/>
  <c r="P691" i="79"/>
  <c r="O691" i="79"/>
  <c r="N691" i="79"/>
  <c r="L691" i="79"/>
  <c r="K691" i="79"/>
  <c r="J691" i="79"/>
  <c r="I691" i="79"/>
  <c r="G691" i="79"/>
  <c r="F691" i="79"/>
  <c r="F690" i="79" s="1"/>
  <c r="F687" i="79" s="1"/>
  <c r="E691" i="79"/>
  <c r="E690" i="79" s="1"/>
  <c r="E687" i="79" s="1"/>
  <c r="D691" i="79"/>
  <c r="P690" i="79"/>
  <c r="O690" i="79"/>
  <c r="N690" i="79"/>
  <c r="L690" i="79"/>
  <c r="K690" i="79"/>
  <c r="G690" i="79"/>
  <c r="G687" i="79" s="1"/>
  <c r="D690" i="79"/>
  <c r="M689" i="79"/>
  <c r="H689" i="79"/>
  <c r="C689" i="79"/>
  <c r="M688" i="79"/>
  <c r="M687" i="79" s="1"/>
  <c r="H688" i="79"/>
  <c r="C688" i="79"/>
  <c r="P687" i="79"/>
  <c r="O687" i="79"/>
  <c r="N687" i="79"/>
  <c r="L687" i="79"/>
  <c r="K687" i="79"/>
  <c r="D687" i="79"/>
  <c r="M686" i="79"/>
  <c r="H686" i="79"/>
  <c r="C686" i="79"/>
  <c r="M685" i="79"/>
  <c r="H685" i="79"/>
  <c r="C685" i="79"/>
  <c r="M684" i="79"/>
  <c r="H684" i="79"/>
  <c r="C684" i="79"/>
  <c r="M683" i="79"/>
  <c r="M682" i="79" s="1"/>
  <c r="M681" i="79" s="1"/>
  <c r="H683" i="79"/>
  <c r="H682" i="79" s="1"/>
  <c r="H681" i="79" s="1"/>
  <c r="C683" i="79"/>
  <c r="C682" i="79" s="1"/>
  <c r="C681" i="79" s="1"/>
  <c r="P682" i="79"/>
  <c r="O682" i="79"/>
  <c r="N682" i="79"/>
  <c r="L682" i="79"/>
  <c r="K682" i="79"/>
  <c r="J682" i="79"/>
  <c r="I682" i="79"/>
  <c r="G682" i="79"/>
  <c r="F682" i="79"/>
  <c r="F681" i="79" s="1"/>
  <c r="E682" i="79"/>
  <c r="E681" i="79" s="1"/>
  <c r="D682" i="79"/>
  <c r="D681" i="79" s="1"/>
  <c r="P681" i="79"/>
  <c r="O681" i="79"/>
  <c r="N681" i="79"/>
  <c r="L681" i="79"/>
  <c r="K681" i="79"/>
  <c r="J681" i="79"/>
  <c r="I681" i="79"/>
  <c r="G681" i="79"/>
  <c r="M680" i="79"/>
  <c r="H680" i="79"/>
  <c r="C680" i="79"/>
  <c r="M679" i="79"/>
  <c r="H679" i="79"/>
  <c r="C679" i="79"/>
  <c r="M678" i="79"/>
  <c r="M677" i="79" s="1"/>
  <c r="M675" i="79" s="1"/>
  <c r="M674" i="79" s="1"/>
  <c r="H678" i="79"/>
  <c r="H677" i="79" s="1"/>
  <c r="C678" i="79"/>
  <c r="C677" i="79" s="1"/>
  <c r="C675" i="79" s="1"/>
  <c r="C674" i="79" s="1"/>
  <c r="P677" i="79"/>
  <c r="O677" i="79"/>
  <c r="N677" i="79"/>
  <c r="L677" i="79"/>
  <c r="K677" i="79"/>
  <c r="J677" i="79"/>
  <c r="I677" i="79"/>
  <c r="G677" i="79"/>
  <c r="G675" i="79" s="1"/>
  <c r="G674" i="79" s="1"/>
  <c r="F677" i="79"/>
  <c r="F675" i="79" s="1"/>
  <c r="F674" i="79" s="1"/>
  <c r="E677" i="79"/>
  <c r="D677" i="79"/>
  <c r="M676" i="79"/>
  <c r="H676" i="79"/>
  <c r="C676" i="79"/>
  <c r="P675" i="79"/>
  <c r="O675" i="79"/>
  <c r="N675" i="79"/>
  <c r="L675" i="79"/>
  <c r="L674" i="79" s="1"/>
  <c r="K675" i="79"/>
  <c r="K674" i="79" s="1"/>
  <c r="J675" i="79"/>
  <c r="J674" i="79" s="1"/>
  <c r="I675" i="79"/>
  <c r="E675" i="79"/>
  <c r="D675" i="79"/>
  <c r="P674" i="79"/>
  <c r="O674" i="79"/>
  <c r="N674" i="79"/>
  <c r="I674" i="79"/>
  <c r="E674" i="79"/>
  <c r="D674" i="79"/>
  <c r="M673" i="79"/>
  <c r="H673" i="79"/>
  <c r="H670" i="79" s="1"/>
  <c r="C673" i="79"/>
  <c r="M672" i="79"/>
  <c r="H672" i="79"/>
  <c r="C672" i="79"/>
  <c r="M671" i="79"/>
  <c r="H671" i="79"/>
  <c r="C671" i="79"/>
  <c r="C670" i="79" s="1"/>
  <c r="P670" i="79"/>
  <c r="O670" i="79"/>
  <c r="N670" i="79"/>
  <c r="M670" i="79"/>
  <c r="M668" i="79" s="1"/>
  <c r="M667" i="79" s="1"/>
  <c r="L670" i="79"/>
  <c r="L668" i="79" s="1"/>
  <c r="L667" i="79" s="1"/>
  <c r="L666" i="79" s="1"/>
  <c r="L665" i="79" s="1"/>
  <c r="K670" i="79"/>
  <c r="J670" i="79"/>
  <c r="I670" i="79"/>
  <c r="G670" i="79"/>
  <c r="F670" i="79"/>
  <c r="E670" i="79"/>
  <c r="D670" i="79"/>
  <c r="M669" i="79"/>
  <c r="H669" i="79"/>
  <c r="C669" i="79"/>
  <c r="C668" i="79" s="1"/>
  <c r="C667" i="79" s="1"/>
  <c r="C666" i="79" s="1"/>
  <c r="C665" i="79" s="1"/>
  <c r="P668" i="79"/>
  <c r="P667" i="79" s="1"/>
  <c r="P666" i="79" s="1"/>
  <c r="P665" i="79" s="1"/>
  <c r="O668" i="79"/>
  <c r="N668" i="79"/>
  <c r="K668" i="79"/>
  <c r="J668" i="79"/>
  <c r="J667" i="79" s="1"/>
  <c r="J666" i="79" s="1"/>
  <c r="J665" i="79" s="1"/>
  <c r="I668" i="79"/>
  <c r="G668" i="79"/>
  <c r="F668" i="79"/>
  <c r="F667" i="79" s="1"/>
  <c r="E668" i="79"/>
  <c r="E667" i="79" s="1"/>
  <c r="E666" i="79" s="1"/>
  <c r="D668" i="79"/>
  <c r="D667" i="79" s="1"/>
  <c r="D666" i="79" s="1"/>
  <c r="O667" i="79"/>
  <c r="N667" i="79"/>
  <c r="N666" i="79" s="1"/>
  <c r="N665" i="79" s="1"/>
  <c r="K667" i="79"/>
  <c r="K666" i="79" s="1"/>
  <c r="K665" i="79" s="1"/>
  <c r="I667" i="79"/>
  <c r="G667" i="79"/>
  <c r="G666" i="79" s="1"/>
  <c r="G665" i="79" s="1"/>
  <c r="O666" i="79"/>
  <c r="I666" i="79"/>
  <c r="I665" i="79" s="1"/>
  <c r="O665" i="79"/>
  <c r="M664" i="79"/>
  <c r="H664" i="79"/>
  <c r="C664" i="79"/>
  <c r="C662" i="79" s="1"/>
  <c r="C661" i="79" s="1"/>
  <c r="M663" i="79"/>
  <c r="M662" i="79" s="1"/>
  <c r="M661" i="79" s="1"/>
  <c r="H663" i="79"/>
  <c r="C663" i="79"/>
  <c r="P662" i="79"/>
  <c r="O662" i="79"/>
  <c r="O661" i="79" s="1"/>
  <c r="O655" i="79" s="1"/>
  <c r="N662" i="79"/>
  <c r="N661" i="79" s="1"/>
  <c r="L662" i="79"/>
  <c r="L661" i="79" s="1"/>
  <c r="K662" i="79"/>
  <c r="J662" i="79"/>
  <c r="I662" i="79"/>
  <c r="H662" i="79"/>
  <c r="H661" i="79" s="1"/>
  <c r="G662" i="79"/>
  <c r="G661" i="79" s="1"/>
  <c r="F662" i="79"/>
  <c r="F661" i="79" s="1"/>
  <c r="E662" i="79"/>
  <c r="D662" i="79"/>
  <c r="P661" i="79"/>
  <c r="K661" i="79"/>
  <c r="J661" i="79"/>
  <c r="I661" i="79"/>
  <c r="E661" i="79"/>
  <c r="D661" i="79"/>
  <c r="M660" i="79"/>
  <c r="H660" i="79"/>
  <c r="C660" i="79"/>
  <c r="M659" i="79"/>
  <c r="H659" i="79"/>
  <c r="H658" i="79" s="1"/>
  <c r="H657" i="79" s="1"/>
  <c r="H656" i="79" s="1"/>
  <c r="H655" i="79" s="1"/>
  <c r="C659" i="79"/>
  <c r="C658" i="79" s="1"/>
  <c r="C657" i="79" s="1"/>
  <c r="C656" i="79" s="1"/>
  <c r="C655" i="79" s="1"/>
  <c r="P658" i="79"/>
  <c r="P657" i="79" s="1"/>
  <c r="P656" i="79" s="1"/>
  <c r="P655" i="79" s="1"/>
  <c r="O658" i="79"/>
  <c r="N658" i="79"/>
  <c r="M658" i="79"/>
  <c r="L658" i="79"/>
  <c r="L657" i="79" s="1"/>
  <c r="L656" i="79" s="1"/>
  <c r="K658" i="79"/>
  <c r="J658" i="79"/>
  <c r="J657" i="79" s="1"/>
  <c r="J656" i="79" s="1"/>
  <c r="J655" i="79" s="1"/>
  <c r="I658" i="79"/>
  <c r="I657" i="79" s="1"/>
  <c r="I656" i="79" s="1"/>
  <c r="I655" i="79" s="1"/>
  <c r="G658" i="79"/>
  <c r="F658" i="79"/>
  <c r="F657" i="79" s="1"/>
  <c r="F656" i="79" s="1"/>
  <c r="F655" i="79" s="1"/>
  <c r="E658" i="79"/>
  <c r="E657" i="79" s="1"/>
  <c r="E656" i="79" s="1"/>
  <c r="E655" i="79" s="1"/>
  <c r="D658" i="79"/>
  <c r="D657" i="79" s="1"/>
  <c r="D656" i="79" s="1"/>
  <c r="D655" i="79" s="1"/>
  <c r="O657" i="79"/>
  <c r="N657" i="79"/>
  <c r="N656" i="79" s="1"/>
  <c r="M657" i="79"/>
  <c r="M656" i="79" s="1"/>
  <c r="M655" i="79" s="1"/>
  <c r="K657" i="79"/>
  <c r="K656" i="79" s="1"/>
  <c r="K655" i="79" s="1"/>
  <c r="G657" i="79"/>
  <c r="G656" i="79" s="1"/>
  <c r="G655" i="79" s="1"/>
  <c r="O656" i="79"/>
  <c r="M654" i="79"/>
  <c r="H654" i="79"/>
  <c r="C654" i="79"/>
  <c r="M653" i="79"/>
  <c r="M651" i="79" s="1"/>
  <c r="M650" i="79" s="1"/>
  <c r="H653" i="79"/>
  <c r="C653" i="79"/>
  <c r="M652" i="79"/>
  <c r="H652" i="79"/>
  <c r="H651" i="79" s="1"/>
  <c r="H650" i="79" s="1"/>
  <c r="C652" i="79"/>
  <c r="C651" i="79" s="1"/>
  <c r="C650" i="79" s="1"/>
  <c r="P651" i="79"/>
  <c r="O651" i="79"/>
  <c r="O650" i="79" s="1"/>
  <c r="N651" i="79"/>
  <c r="L651" i="79"/>
  <c r="K651" i="79"/>
  <c r="K650" i="79" s="1"/>
  <c r="J651" i="79"/>
  <c r="J650" i="79" s="1"/>
  <c r="J644" i="79" s="1"/>
  <c r="J642" i="79" s="1"/>
  <c r="I651" i="79"/>
  <c r="G651" i="79"/>
  <c r="F651" i="79"/>
  <c r="E651" i="79"/>
  <c r="E650" i="79" s="1"/>
  <c r="E644" i="79" s="1"/>
  <c r="E642" i="79" s="1"/>
  <c r="D651" i="79"/>
  <c r="P650" i="79"/>
  <c r="N650" i="79"/>
  <c r="L650" i="79"/>
  <c r="I650" i="79"/>
  <c r="G650" i="79"/>
  <c r="F650" i="79"/>
  <c r="D650" i="79"/>
  <c r="M649" i="79"/>
  <c r="H649" i="79"/>
  <c r="C649" i="79"/>
  <c r="C646" i="79" s="1"/>
  <c r="C645" i="79" s="1"/>
  <c r="C644" i="79" s="1"/>
  <c r="C642" i="79" s="1"/>
  <c r="M648" i="79"/>
  <c r="H648" i="79"/>
  <c r="C648" i="79"/>
  <c r="M647" i="79"/>
  <c r="M646" i="79" s="1"/>
  <c r="M645" i="79" s="1"/>
  <c r="M644" i="79" s="1"/>
  <c r="M642" i="79" s="1"/>
  <c r="H647" i="79"/>
  <c r="H646" i="79" s="1"/>
  <c r="H645" i="79" s="1"/>
  <c r="C647" i="79"/>
  <c r="P646" i="79"/>
  <c r="P645" i="79" s="1"/>
  <c r="P644" i="79" s="1"/>
  <c r="P642" i="79" s="1"/>
  <c r="O646" i="79"/>
  <c r="N646" i="79"/>
  <c r="L646" i="79"/>
  <c r="L645" i="79" s="1"/>
  <c r="L644" i="79" s="1"/>
  <c r="L642" i="79" s="1"/>
  <c r="K646" i="79"/>
  <c r="K645" i="79" s="1"/>
  <c r="K644" i="79" s="1"/>
  <c r="K642" i="79" s="1"/>
  <c r="J646" i="79"/>
  <c r="I646" i="79"/>
  <c r="G646" i="79"/>
  <c r="G645" i="79" s="1"/>
  <c r="G644" i="79" s="1"/>
  <c r="G642" i="79" s="1"/>
  <c r="F646" i="79"/>
  <c r="E646" i="79"/>
  <c r="D646" i="79"/>
  <c r="D645" i="79" s="1"/>
  <c r="D644" i="79" s="1"/>
  <c r="D642" i="79" s="1"/>
  <c r="O645" i="79"/>
  <c r="N645" i="79"/>
  <c r="N644" i="79" s="1"/>
  <c r="N642" i="79" s="1"/>
  <c r="J645" i="79"/>
  <c r="I645" i="79"/>
  <c r="F645" i="79"/>
  <c r="F644" i="79" s="1"/>
  <c r="F642" i="79" s="1"/>
  <c r="E645" i="79"/>
  <c r="O644" i="79"/>
  <c r="O642" i="79" s="1"/>
  <c r="O634" i="79" s="1"/>
  <c r="I644" i="79"/>
  <c r="M643" i="79"/>
  <c r="H643" i="79"/>
  <c r="C643" i="79"/>
  <c r="I642" i="79"/>
  <c r="M641" i="79"/>
  <c r="H641" i="79"/>
  <c r="C641" i="79"/>
  <c r="M640" i="79"/>
  <c r="H640" i="79"/>
  <c r="C640" i="79"/>
  <c r="C638" i="79" s="1"/>
  <c r="C637" i="79" s="1"/>
  <c r="C636" i="79" s="1"/>
  <c r="C635" i="79" s="1"/>
  <c r="M639" i="79"/>
  <c r="M638" i="79" s="1"/>
  <c r="M637" i="79" s="1"/>
  <c r="M636" i="79" s="1"/>
  <c r="H639" i="79"/>
  <c r="C639" i="79"/>
  <c r="P638" i="79"/>
  <c r="O638" i="79"/>
  <c r="N638" i="79"/>
  <c r="L638" i="79"/>
  <c r="L637" i="79" s="1"/>
  <c r="L636" i="79" s="1"/>
  <c r="L635" i="79" s="1"/>
  <c r="K638" i="79"/>
  <c r="J638" i="79"/>
  <c r="I638" i="79"/>
  <c r="H638" i="79"/>
  <c r="H637" i="79" s="1"/>
  <c r="H636" i="79" s="1"/>
  <c r="H635" i="79" s="1"/>
  <c r="G638" i="79"/>
  <c r="G637" i="79" s="1"/>
  <c r="G636" i="79" s="1"/>
  <c r="G635" i="79" s="1"/>
  <c r="F638" i="79"/>
  <c r="E638" i="79"/>
  <c r="D638" i="79"/>
  <c r="P637" i="79"/>
  <c r="O637" i="79"/>
  <c r="N637" i="79"/>
  <c r="N636" i="79" s="1"/>
  <c r="N635" i="79" s="1"/>
  <c r="K637" i="79"/>
  <c r="J637" i="79"/>
  <c r="J636" i="79" s="1"/>
  <c r="J635" i="79" s="1"/>
  <c r="I637" i="79"/>
  <c r="I636" i="79" s="1"/>
  <c r="I635" i="79" s="1"/>
  <c r="F637" i="79"/>
  <c r="E637" i="79"/>
  <c r="E636" i="79" s="1"/>
  <c r="E635" i="79" s="1"/>
  <c r="D637" i="79"/>
  <c r="P636" i="79"/>
  <c r="P635" i="79" s="1"/>
  <c r="P634" i="79" s="1"/>
  <c r="O636" i="79"/>
  <c r="K636" i="79"/>
  <c r="K635" i="79" s="1"/>
  <c r="F636" i="79"/>
  <c r="F635" i="79" s="1"/>
  <c r="D636" i="79"/>
  <c r="D635" i="79" s="1"/>
  <c r="O635" i="79"/>
  <c r="M635" i="79"/>
  <c r="M633" i="79"/>
  <c r="H633" i="79"/>
  <c r="C633" i="79"/>
  <c r="M632" i="79"/>
  <c r="H632" i="79"/>
  <c r="C632" i="79"/>
  <c r="M631" i="79"/>
  <c r="H631" i="79"/>
  <c r="C631" i="79"/>
  <c r="M630" i="79"/>
  <c r="M629" i="79" s="1"/>
  <c r="H630" i="79"/>
  <c r="H629" i="79" s="1"/>
  <c r="C630" i="79"/>
  <c r="C629" i="79" s="1"/>
  <c r="P629" i="79"/>
  <c r="O629" i="79"/>
  <c r="N629" i="79"/>
  <c r="L629" i="79"/>
  <c r="K629" i="79"/>
  <c r="J629" i="79"/>
  <c r="I629" i="79"/>
  <c r="G629" i="79"/>
  <c r="F629" i="79"/>
  <c r="F622" i="79" s="1"/>
  <c r="F620" i="79" s="1"/>
  <c r="E629" i="79"/>
  <c r="E622" i="79" s="1"/>
  <c r="E620" i="79" s="1"/>
  <c r="D629" i="79"/>
  <c r="M627" i="79"/>
  <c r="H627" i="79"/>
  <c r="C627" i="79"/>
  <c r="M626" i="79"/>
  <c r="H626" i="79"/>
  <c r="C626" i="79"/>
  <c r="M625" i="79"/>
  <c r="H625" i="79"/>
  <c r="C625" i="79"/>
  <c r="C623" i="79" s="1"/>
  <c r="M624" i="79"/>
  <c r="M623" i="79" s="1"/>
  <c r="H624" i="79"/>
  <c r="C624" i="79"/>
  <c r="P623" i="79"/>
  <c r="O623" i="79"/>
  <c r="O622" i="79" s="1"/>
  <c r="O620" i="79" s="1"/>
  <c r="N623" i="79"/>
  <c r="N622" i="79" s="1"/>
  <c r="N620" i="79" s="1"/>
  <c r="L623" i="79"/>
  <c r="L622" i="79" s="1"/>
  <c r="L620" i="79" s="1"/>
  <c r="K623" i="79"/>
  <c r="J623" i="79"/>
  <c r="I623" i="79"/>
  <c r="H623" i="79"/>
  <c r="G623" i="79"/>
  <c r="G622" i="79" s="1"/>
  <c r="G620" i="79" s="1"/>
  <c r="F623" i="79"/>
  <c r="E623" i="79"/>
  <c r="D623" i="79"/>
  <c r="P622" i="79"/>
  <c r="P620" i="79" s="1"/>
  <c r="K622" i="79"/>
  <c r="J622" i="79"/>
  <c r="J620" i="79" s="1"/>
  <c r="I622" i="79"/>
  <c r="I620" i="79" s="1"/>
  <c r="D622" i="79"/>
  <c r="D620" i="79" s="1"/>
  <c r="M621" i="79"/>
  <c r="H621" i="79"/>
  <c r="C621" i="79"/>
  <c r="K620" i="79"/>
  <c r="M618" i="79"/>
  <c r="H618" i="79"/>
  <c r="C618" i="79"/>
  <c r="M617" i="79"/>
  <c r="H617" i="79"/>
  <c r="C617" i="79"/>
  <c r="M616" i="79"/>
  <c r="H616" i="79"/>
  <c r="C616" i="79"/>
  <c r="M615" i="79"/>
  <c r="M613" i="79" s="1"/>
  <c r="H615" i="79"/>
  <c r="C615" i="79"/>
  <c r="M614" i="79"/>
  <c r="H614" i="79"/>
  <c r="H613" i="79" s="1"/>
  <c r="H611" i="79" s="1"/>
  <c r="C614" i="79"/>
  <c r="C613" i="79" s="1"/>
  <c r="C611" i="79" s="1"/>
  <c r="P613" i="79"/>
  <c r="P611" i="79" s="1"/>
  <c r="P599" i="79" s="1"/>
  <c r="O613" i="79"/>
  <c r="N613" i="79"/>
  <c r="L613" i="79"/>
  <c r="K613" i="79"/>
  <c r="J613" i="79"/>
  <c r="J611" i="79" s="1"/>
  <c r="I613" i="79"/>
  <c r="I611" i="79" s="1"/>
  <c r="G613" i="79"/>
  <c r="F613" i="79"/>
  <c r="F611" i="79" s="1"/>
  <c r="F599" i="79" s="1"/>
  <c r="E613" i="79"/>
  <c r="E611" i="79" s="1"/>
  <c r="D613" i="79"/>
  <c r="D611" i="79" s="1"/>
  <c r="D599" i="79" s="1"/>
  <c r="M612" i="79"/>
  <c r="M611" i="79" s="1"/>
  <c r="H612" i="79"/>
  <c r="C612" i="79"/>
  <c r="O611" i="79"/>
  <c r="N611" i="79"/>
  <c r="L611" i="79"/>
  <c r="K611" i="79"/>
  <c r="G611" i="79"/>
  <c r="M610" i="79"/>
  <c r="H610" i="79"/>
  <c r="C610" i="79"/>
  <c r="M609" i="79"/>
  <c r="M608" i="79" s="1"/>
  <c r="H609" i="79"/>
  <c r="H608" i="79" s="1"/>
  <c r="H606" i="79" s="1"/>
  <c r="C609" i="79"/>
  <c r="C608" i="79" s="1"/>
  <c r="C606" i="79" s="1"/>
  <c r="P608" i="79"/>
  <c r="O608" i="79"/>
  <c r="N608" i="79"/>
  <c r="L608" i="79"/>
  <c r="K608" i="79"/>
  <c r="K606" i="79" s="1"/>
  <c r="J608" i="79"/>
  <c r="J606" i="79" s="1"/>
  <c r="I608" i="79"/>
  <c r="G608" i="79"/>
  <c r="F608" i="79"/>
  <c r="E608" i="79"/>
  <c r="E606" i="79" s="1"/>
  <c r="E599" i="79" s="1"/>
  <c r="D608" i="79"/>
  <c r="M607" i="79"/>
  <c r="M606" i="79" s="1"/>
  <c r="H607" i="79"/>
  <c r="C607" i="79"/>
  <c r="P606" i="79"/>
  <c r="O606" i="79"/>
  <c r="O599" i="79" s="1"/>
  <c r="N606" i="79"/>
  <c r="L606" i="79"/>
  <c r="I606" i="79"/>
  <c r="G606" i="79"/>
  <c r="F606" i="79"/>
  <c r="D606" i="79"/>
  <c r="M605" i="79"/>
  <c r="H605" i="79"/>
  <c r="C605" i="79"/>
  <c r="M604" i="79"/>
  <c r="H604" i="79"/>
  <c r="H603" i="79" s="1"/>
  <c r="C604" i="79"/>
  <c r="P603" i="79"/>
  <c r="O603" i="79"/>
  <c r="N603" i="79"/>
  <c r="M603" i="79"/>
  <c r="L603" i="79"/>
  <c r="L599" i="79" s="1"/>
  <c r="K603" i="79"/>
  <c r="K599" i="79" s="1"/>
  <c r="J603" i="79"/>
  <c r="I603" i="79"/>
  <c r="G603" i="79"/>
  <c r="F603" i="79"/>
  <c r="E603" i="79"/>
  <c r="D603" i="79"/>
  <c r="C603" i="79"/>
  <c r="M602" i="79"/>
  <c r="H602" i="79"/>
  <c r="C602" i="79"/>
  <c r="C600" i="79" s="1"/>
  <c r="M601" i="79"/>
  <c r="M600" i="79" s="1"/>
  <c r="H601" i="79"/>
  <c r="C601" i="79"/>
  <c r="P600" i="79"/>
  <c r="O600" i="79"/>
  <c r="N600" i="79"/>
  <c r="N599" i="79" s="1"/>
  <c r="L600" i="79"/>
  <c r="K600" i="79"/>
  <c r="J600" i="79"/>
  <c r="I600" i="79"/>
  <c r="H600" i="79"/>
  <c r="G600" i="79"/>
  <c r="G599" i="79" s="1"/>
  <c r="F600" i="79"/>
  <c r="E600" i="79"/>
  <c r="D600" i="79"/>
  <c r="I599" i="79"/>
  <c r="M598" i="79"/>
  <c r="H598" i="79"/>
  <c r="C598" i="79"/>
  <c r="M597" i="79"/>
  <c r="M595" i="79" s="1"/>
  <c r="H597" i="79"/>
  <c r="C597" i="79"/>
  <c r="C595" i="79" s="1"/>
  <c r="M596" i="79"/>
  <c r="H596" i="79"/>
  <c r="C596" i="79"/>
  <c r="P595" i="79"/>
  <c r="O595" i="79"/>
  <c r="N595" i="79"/>
  <c r="L595" i="79"/>
  <c r="K595" i="79"/>
  <c r="J595" i="79"/>
  <c r="I595" i="79"/>
  <c r="H595" i="79"/>
  <c r="H591" i="79" s="1"/>
  <c r="G595" i="79"/>
  <c r="F595" i="79"/>
  <c r="E595" i="79"/>
  <c r="D595" i="79"/>
  <c r="M594" i="79"/>
  <c r="H594" i="79"/>
  <c r="C594" i="79"/>
  <c r="M593" i="79"/>
  <c r="M592" i="79" s="1"/>
  <c r="M591" i="79" s="1"/>
  <c r="H593" i="79"/>
  <c r="C593" i="79"/>
  <c r="C592" i="79" s="1"/>
  <c r="P592" i="79"/>
  <c r="P591" i="79" s="1"/>
  <c r="P588" i="79" s="1"/>
  <c r="O592" i="79"/>
  <c r="N592" i="79"/>
  <c r="L592" i="79"/>
  <c r="K592" i="79"/>
  <c r="J592" i="79"/>
  <c r="I592" i="79"/>
  <c r="I591" i="79" s="1"/>
  <c r="I588" i="79" s="1"/>
  <c r="H592" i="79"/>
  <c r="G592" i="79"/>
  <c r="F592" i="79"/>
  <c r="E592" i="79"/>
  <c r="E591" i="79" s="1"/>
  <c r="E588" i="79" s="1"/>
  <c r="D592" i="79"/>
  <c r="D591" i="79" s="1"/>
  <c r="D588" i="79" s="1"/>
  <c r="O591" i="79"/>
  <c r="N591" i="79"/>
  <c r="L591" i="79"/>
  <c r="L588" i="79" s="1"/>
  <c r="K591" i="79"/>
  <c r="K588" i="79" s="1"/>
  <c r="J591" i="79"/>
  <c r="G591" i="79"/>
  <c r="G588" i="79" s="1"/>
  <c r="F591" i="79"/>
  <c r="F588" i="79" s="1"/>
  <c r="M590" i="79"/>
  <c r="H590" i="79"/>
  <c r="C590" i="79"/>
  <c r="M589" i="79"/>
  <c r="H589" i="79"/>
  <c r="H588" i="79" s="1"/>
  <c r="C589" i="79"/>
  <c r="O588" i="79"/>
  <c r="N588" i="79"/>
  <c r="J588" i="79"/>
  <c r="M587" i="79"/>
  <c r="H587" i="79"/>
  <c r="C587" i="79"/>
  <c r="M586" i="79"/>
  <c r="H586" i="79"/>
  <c r="C586" i="79"/>
  <c r="M585" i="79"/>
  <c r="H585" i="79"/>
  <c r="C585" i="79"/>
  <c r="C584" i="79" s="1"/>
  <c r="C582" i="79" s="1"/>
  <c r="C579" i="79" s="1"/>
  <c r="P584" i="79"/>
  <c r="P582" i="79" s="1"/>
  <c r="P579" i="79" s="1"/>
  <c r="O584" i="79"/>
  <c r="N584" i="79"/>
  <c r="N582" i="79" s="1"/>
  <c r="M584" i="79"/>
  <c r="L584" i="79"/>
  <c r="K584" i="79"/>
  <c r="J584" i="79"/>
  <c r="I584" i="79"/>
  <c r="I582" i="79" s="1"/>
  <c r="I579" i="79" s="1"/>
  <c r="H584" i="79"/>
  <c r="G584" i="79"/>
  <c r="F584" i="79"/>
  <c r="E584" i="79"/>
  <c r="E582" i="79" s="1"/>
  <c r="E579" i="79" s="1"/>
  <c r="D584" i="79"/>
  <c r="D582" i="79" s="1"/>
  <c r="D579" i="79" s="1"/>
  <c r="M583" i="79"/>
  <c r="M582" i="79" s="1"/>
  <c r="H583" i="79"/>
  <c r="H582" i="79" s="1"/>
  <c r="C583" i="79"/>
  <c r="O582" i="79"/>
  <c r="L582" i="79"/>
  <c r="L579" i="79" s="1"/>
  <c r="L566" i="79" s="1"/>
  <c r="K582" i="79"/>
  <c r="K579" i="79" s="1"/>
  <c r="J582" i="79"/>
  <c r="G582" i="79"/>
  <c r="G579" i="79" s="1"/>
  <c r="F582" i="79"/>
  <c r="F579" i="79" s="1"/>
  <c r="M581" i="79"/>
  <c r="H581" i="79"/>
  <c r="H579" i="79" s="1"/>
  <c r="C581" i="79"/>
  <c r="M580" i="79"/>
  <c r="M579" i="79" s="1"/>
  <c r="H580" i="79"/>
  <c r="C580" i="79"/>
  <c r="O579" i="79"/>
  <c r="N579" i="79"/>
  <c r="J579" i="79"/>
  <c r="M578" i="79"/>
  <c r="H578" i="79"/>
  <c r="C578" i="79"/>
  <c r="M577" i="79"/>
  <c r="H577" i="79"/>
  <c r="C577" i="79"/>
  <c r="M576" i="79"/>
  <c r="M574" i="79" s="1"/>
  <c r="H576" i="79"/>
  <c r="C576" i="79"/>
  <c r="M575" i="79"/>
  <c r="H575" i="79"/>
  <c r="C575" i="79"/>
  <c r="C574" i="79" s="1"/>
  <c r="C568" i="79" s="1"/>
  <c r="C567" i="79" s="1"/>
  <c r="P574" i="79"/>
  <c r="P568" i="79" s="1"/>
  <c r="P567" i="79" s="1"/>
  <c r="O574" i="79"/>
  <c r="N574" i="79"/>
  <c r="L574" i="79"/>
  <c r="K574" i="79"/>
  <c r="J574" i="79"/>
  <c r="I574" i="79"/>
  <c r="H574" i="79"/>
  <c r="G574" i="79"/>
  <c r="F574" i="79"/>
  <c r="E574" i="79"/>
  <c r="D574" i="79"/>
  <c r="D568" i="79" s="1"/>
  <c r="D567" i="79" s="1"/>
  <c r="D566" i="79" s="1"/>
  <c r="M573" i="79"/>
  <c r="H573" i="79"/>
  <c r="C573" i="79"/>
  <c r="M572" i="79"/>
  <c r="H572" i="79"/>
  <c r="C572" i="79"/>
  <c r="M571" i="79"/>
  <c r="H571" i="79"/>
  <c r="C571" i="79"/>
  <c r="M570" i="79"/>
  <c r="M569" i="79" s="1"/>
  <c r="M568" i="79" s="1"/>
  <c r="M567" i="79" s="1"/>
  <c r="H570" i="79"/>
  <c r="H569" i="79" s="1"/>
  <c r="H568" i="79" s="1"/>
  <c r="H567" i="79" s="1"/>
  <c r="C570" i="79"/>
  <c r="P569" i="79"/>
  <c r="O569" i="79"/>
  <c r="N569" i="79"/>
  <c r="L569" i="79"/>
  <c r="K569" i="79"/>
  <c r="K568" i="79" s="1"/>
  <c r="K567" i="79" s="1"/>
  <c r="J569" i="79"/>
  <c r="J568" i="79" s="1"/>
  <c r="I569" i="79"/>
  <c r="G569" i="79"/>
  <c r="G568" i="79" s="1"/>
  <c r="G567" i="79" s="1"/>
  <c r="F569" i="79"/>
  <c r="F568" i="79" s="1"/>
  <c r="F567" i="79" s="1"/>
  <c r="E569" i="79"/>
  <c r="D569" i="79"/>
  <c r="C569" i="79"/>
  <c r="O568" i="79"/>
  <c r="N568" i="79"/>
  <c r="L568" i="79"/>
  <c r="L567" i="79" s="1"/>
  <c r="I568" i="79"/>
  <c r="I567" i="79" s="1"/>
  <c r="E568" i="79"/>
  <c r="O567" i="79"/>
  <c r="O566" i="79" s="1"/>
  <c r="N567" i="79"/>
  <c r="J567" i="79"/>
  <c r="E567" i="79"/>
  <c r="M564" i="79"/>
  <c r="H564" i="79"/>
  <c r="C564" i="79"/>
  <c r="M563" i="79"/>
  <c r="H563" i="79"/>
  <c r="C563" i="79"/>
  <c r="M562" i="79"/>
  <c r="H562" i="79"/>
  <c r="C562" i="79"/>
  <c r="C561" i="79" s="1"/>
  <c r="C557" i="79" s="1"/>
  <c r="P561" i="79"/>
  <c r="O561" i="79"/>
  <c r="N561" i="79"/>
  <c r="M561" i="79"/>
  <c r="L561" i="79"/>
  <c r="K561" i="79"/>
  <c r="J561" i="79"/>
  <c r="I561" i="79"/>
  <c r="H561" i="79"/>
  <c r="G561" i="79"/>
  <c r="F561" i="79"/>
  <c r="E561" i="79"/>
  <c r="D561" i="79"/>
  <c r="M559" i="79"/>
  <c r="H559" i="79"/>
  <c r="H557" i="79" s="1"/>
  <c r="C559" i="79"/>
  <c r="M558" i="79"/>
  <c r="M557" i="79" s="1"/>
  <c r="H558" i="79"/>
  <c r="C558" i="79"/>
  <c r="P557" i="79"/>
  <c r="O557" i="79"/>
  <c r="N557" i="79"/>
  <c r="L557" i="79"/>
  <c r="K557" i="79"/>
  <c r="J557" i="79"/>
  <c r="I557" i="79"/>
  <c r="G557" i="79"/>
  <c r="F557" i="79"/>
  <c r="E557" i="79"/>
  <c r="D557" i="79"/>
  <c r="M556" i="79"/>
  <c r="H556" i="79"/>
  <c r="C556" i="79"/>
  <c r="M555" i="79"/>
  <c r="H555" i="79"/>
  <c r="C555" i="79"/>
  <c r="C553" i="79" s="1"/>
  <c r="C552" i="79" s="1"/>
  <c r="C549" i="79" s="1"/>
  <c r="M554" i="79"/>
  <c r="H554" i="79"/>
  <c r="C554" i="79"/>
  <c r="P553" i="79"/>
  <c r="O553" i="79"/>
  <c r="N553" i="79"/>
  <c r="M553" i="79"/>
  <c r="M552" i="79" s="1"/>
  <c r="M549" i="79" s="1"/>
  <c r="L553" i="79"/>
  <c r="K553" i="79"/>
  <c r="J553" i="79"/>
  <c r="I553" i="79"/>
  <c r="H553" i="79"/>
  <c r="H552" i="79" s="1"/>
  <c r="G553" i="79"/>
  <c r="G552" i="79" s="1"/>
  <c r="G549" i="79" s="1"/>
  <c r="F553" i="79"/>
  <c r="E553" i="79"/>
  <c r="D553" i="79"/>
  <c r="P552" i="79"/>
  <c r="O552" i="79"/>
  <c r="N552" i="79"/>
  <c r="L552" i="79"/>
  <c r="K552" i="79"/>
  <c r="J552" i="79"/>
  <c r="J549" i="79" s="1"/>
  <c r="I552" i="79"/>
  <c r="F552" i="79"/>
  <c r="E552" i="79"/>
  <c r="D552" i="79"/>
  <c r="M551" i="79"/>
  <c r="H551" i="79"/>
  <c r="C551" i="79"/>
  <c r="M550" i="79"/>
  <c r="H550" i="79"/>
  <c r="C550" i="79"/>
  <c r="P549" i="79"/>
  <c r="O549" i="79"/>
  <c r="N549" i="79"/>
  <c r="L549" i="79"/>
  <c r="K549" i="79"/>
  <c r="I549" i="79"/>
  <c r="F549" i="79"/>
  <c r="E549" i="79"/>
  <c r="D549" i="79"/>
  <c r="M548" i="79"/>
  <c r="M547" i="79" s="1"/>
  <c r="M545" i="79" s="1"/>
  <c r="H548" i="79"/>
  <c r="H547" i="79" s="1"/>
  <c r="H545" i="79" s="1"/>
  <c r="C548" i="79"/>
  <c r="P547" i="79"/>
  <c r="O547" i="79"/>
  <c r="N547" i="79"/>
  <c r="L547" i="79"/>
  <c r="K547" i="79"/>
  <c r="K545" i="79" s="1"/>
  <c r="J547" i="79"/>
  <c r="I547" i="79"/>
  <c r="G547" i="79"/>
  <c r="F547" i="79"/>
  <c r="E547" i="79"/>
  <c r="D547" i="79"/>
  <c r="C547" i="79"/>
  <c r="M546" i="79"/>
  <c r="H546" i="79"/>
  <c r="C546" i="79"/>
  <c r="C545" i="79" s="1"/>
  <c r="P545" i="79"/>
  <c r="O545" i="79"/>
  <c r="N545" i="79"/>
  <c r="L545" i="79"/>
  <c r="J545" i="79"/>
  <c r="I545" i="79"/>
  <c r="G545" i="79"/>
  <c r="F545" i="79"/>
  <c r="E545" i="79"/>
  <c r="D545" i="79"/>
  <c r="M544" i="79"/>
  <c r="H544" i="79"/>
  <c r="C544" i="79"/>
  <c r="M543" i="79"/>
  <c r="M542" i="79" s="1"/>
  <c r="M541" i="79" s="1"/>
  <c r="H543" i="79"/>
  <c r="C543" i="79"/>
  <c r="P542" i="79"/>
  <c r="O542" i="79"/>
  <c r="N542" i="79"/>
  <c r="L542" i="79"/>
  <c r="L541" i="79" s="1"/>
  <c r="L533" i="79" s="1"/>
  <c r="L532" i="79" s="1"/>
  <c r="L531" i="79" s="1"/>
  <c r="K542" i="79"/>
  <c r="J542" i="79"/>
  <c r="I542" i="79"/>
  <c r="H542" i="79"/>
  <c r="H541" i="79" s="1"/>
  <c r="G542" i="79"/>
  <c r="G541" i="79" s="1"/>
  <c r="F542" i="79"/>
  <c r="E542" i="79"/>
  <c r="D542" i="79"/>
  <c r="D541" i="79" s="1"/>
  <c r="C542" i="79"/>
  <c r="P541" i="79"/>
  <c r="O541" i="79"/>
  <c r="N541" i="79"/>
  <c r="K541" i="79"/>
  <c r="J541" i="79"/>
  <c r="I541" i="79"/>
  <c r="F541" i="79"/>
  <c r="E541" i="79"/>
  <c r="C541" i="79"/>
  <c r="M540" i="79"/>
  <c r="H540" i="79"/>
  <c r="C540" i="79"/>
  <c r="M539" i="79"/>
  <c r="H539" i="79"/>
  <c r="C539" i="79"/>
  <c r="M538" i="79"/>
  <c r="H538" i="79"/>
  <c r="C538" i="79"/>
  <c r="M537" i="79"/>
  <c r="H537" i="79"/>
  <c r="C537" i="79"/>
  <c r="P536" i="79"/>
  <c r="P535" i="79" s="1"/>
  <c r="P533" i="79" s="1"/>
  <c r="P532" i="79" s="1"/>
  <c r="P531" i="79" s="1"/>
  <c r="O536" i="79"/>
  <c r="O535" i="79" s="1"/>
  <c r="O533" i="79" s="1"/>
  <c r="O532" i="79" s="1"/>
  <c r="O531" i="79" s="1"/>
  <c r="N536" i="79"/>
  <c r="N535" i="79" s="1"/>
  <c r="N533" i="79" s="1"/>
  <c r="N532" i="79" s="1"/>
  <c r="N531" i="79" s="1"/>
  <c r="L536" i="79"/>
  <c r="K536" i="79"/>
  <c r="K535" i="79" s="1"/>
  <c r="J536" i="79"/>
  <c r="I536" i="79"/>
  <c r="H536" i="79"/>
  <c r="G536" i="79"/>
  <c r="F536" i="79"/>
  <c r="E536" i="79"/>
  <c r="D536" i="79"/>
  <c r="D535" i="79" s="1"/>
  <c r="C536" i="79"/>
  <c r="C535" i="79" s="1"/>
  <c r="C533" i="79" s="1"/>
  <c r="C532" i="79" s="1"/>
  <c r="C531" i="79" s="1"/>
  <c r="L535" i="79"/>
  <c r="J535" i="79"/>
  <c r="I535" i="79"/>
  <c r="H535" i="79"/>
  <c r="G535" i="79"/>
  <c r="F535" i="79"/>
  <c r="F533" i="79" s="1"/>
  <c r="E535" i="79"/>
  <c r="E533" i="79" s="1"/>
  <c r="E532" i="79" s="1"/>
  <c r="E531" i="79" s="1"/>
  <c r="M534" i="79"/>
  <c r="H534" i="79"/>
  <c r="H533" i="79" s="1"/>
  <c r="C534" i="79"/>
  <c r="K533" i="79"/>
  <c r="K532" i="79" s="1"/>
  <c r="K531" i="79" s="1"/>
  <c r="J533" i="79"/>
  <c r="J532" i="79" s="1"/>
  <c r="J531" i="79" s="1"/>
  <c r="I533" i="79"/>
  <c r="I532" i="79" s="1"/>
  <c r="I531" i="79" s="1"/>
  <c r="M530" i="79"/>
  <c r="H530" i="79"/>
  <c r="C530" i="79"/>
  <c r="M529" i="79"/>
  <c r="H529" i="79"/>
  <c r="C529" i="79"/>
  <c r="M528" i="79"/>
  <c r="H528" i="79"/>
  <c r="H527" i="79" s="1"/>
  <c r="H524" i="79" s="1"/>
  <c r="C528" i="79"/>
  <c r="P527" i="79"/>
  <c r="O527" i="79"/>
  <c r="N527" i="79"/>
  <c r="N524" i="79" s="1"/>
  <c r="N507" i="79" s="1"/>
  <c r="M527" i="79"/>
  <c r="L527" i="79"/>
  <c r="K527" i="79"/>
  <c r="J527" i="79"/>
  <c r="I527" i="79"/>
  <c r="I524" i="79" s="1"/>
  <c r="G527" i="79"/>
  <c r="F527" i="79"/>
  <c r="E527" i="79"/>
  <c r="D527" i="79"/>
  <c r="C527" i="79"/>
  <c r="M526" i="79"/>
  <c r="M524" i="79" s="1"/>
  <c r="H526" i="79"/>
  <c r="C526" i="79"/>
  <c r="M525" i="79"/>
  <c r="H525" i="79"/>
  <c r="C525" i="79"/>
  <c r="C524" i="79" s="1"/>
  <c r="P524" i="79"/>
  <c r="O524" i="79"/>
  <c r="L524" i="79"/>
  <c r="K524" i="79"/>
  <c r="J524" i="79"/>
  <c r="G524" i="79"/>
  <c r="F524" i="79"/>
  <c r="E524" i="79"/>
  <c r="D524" i="79"/>
  <c r="M523" i="79"/>
  <c r="H523" i="79"/>
  <c r="C523" i="79"/>
  <c r="M522" i="79"/>
  <c r="H522" i="79"/>
  <c r="H520" i="79" s="1"/>
  <c r="C522" i="79"/>
  <c r="M521" i="79"/>
  <c r="M520" i="79" s="1"/>
  <c r="M517" i="79" s="1"/>
  <c r="H521" i="79"/>
  <c r="C521" i="79"/>
  <c r="P520" i="79"/>
  <c r="P517" i="79" s="1"/>
  <c r="O520" i="79"/>
  <c r="N520" i="79"/>
  <c r="L520" i="79"/>
  <c r="K520" i="79"/>
  <c r="J520" i="79"/>
  <c r="J517" i="79" s="1"/>
  <c r="I520" i="79"/>
  <c r="I517" i="79" s="1"/>
  <c r="G520" i="79"/>
  <c r="F520" i="79"/>
  <c r="E520" i="79"/>
  <c r="D520" i="79"/>
  <c r="D517" i="79" s="1"/>
  <c r="C520" i="79"/>
  <c r="M519" i="79"/>
  <c r="H519" i="79"/>
  <c r="C519" i="79"/>
  <c r="M518" i="79"/>
  <c r="H518" i="79"/>
  <c r="C518" i="79"/>
  <c r="C517" i="79" s="1"/>
  <c r="O517" i="79"/>
  <c r="N517" i="79"/>
  <c r="L517" i="79"/>
  <c r="K517" i="79"/>
  <c r="G517" i="79"/>
  <c r="F517" i="79"/>
  <c r="E517" i="79"/>
  <c r="M516" i="79"/>
  <c r="H516" i="79"/>
  <c r="C516" i="79"/>
  <c r="C514" i="79" s="1"/>
  <c r="M515" i="79"/>
  <c r="H515" i="79"/>
  <c r="C515" i="79"/>
  <c r="P514" i="79"/>
  <c r="O514" i="79"/>
  <c r="N514" i="79"/>
  <c r="M514" i="79"/>
  <c r="L514" i="79"/>
  <c r="K514" i="79"/>
  <c r="J514" i="79"/>
  <c r="I514" i="79"/>
  <c r="H514" i="79"/>
  <c r="G514" i="79"/>
  <c r="F514" i="79"/>
  <c r="E514" i="79"/>
  <c r="D514" i="79"/>
  <c r="M513" i="79"/>
  <c r="H513" i="79"/>
  <c r="H511" i="79" s="1"/>
  <c r="C513" i="79"/>
  <c r="C511" i="79" s="1"/>
  <c r="M512" i="79"/>
  <c r="M511" i="79" s="1"/>
  <c r="H512" i="79"/>
  <c r="C512" i="79"/>
  <c r="P511" i="79"/>
  <c r="P508" i="79" s="1"/>
  <c r="O511" i="79"/>
  <c r="N511" i="79"/>
  <c r="L511" i="79"/>
  <c r="K511" i="79"/>
  <c r="J511" i="79"/>
  <c r="I511" i="79"/>
  <c r="I508" i="79" s="1"/>
  <c r="I507" i="79" s="1"/>
  <c r="G511" i="79"/>
  <c r="F511" i="79"/>
  <c r="E511" i="79"/>
  <c r="D511" i="79"/>
  <c r="D508" i="79" s="1"/>
  <c r="D507" i="79" s="1"/>
  <c r="D499" i="79" s="1"/>
  <c r="M510" i="79"/>
  <c r="H510" i="79"/>
  <c r="C510" i="79"/>
  <c r="M509" i="79"/>
  <c r="H509" i="79"/>
  <c r="C509" i="79"/>
  <c r="O508" i="79"/>
  <c r="O507" i="79" s="1"/>
  <c r="N508" i="79"/>
  <c r="L508" i="79"/>
  <c r="L507" i="79" s="1"/>
  <c r="L499" i="79" s="1"/>
  <c r="L498" i="79" s="1"/>
  <c r="K508" i="79"/>
  <c r="J508" i="79"/>
  <c r="G508" i="79"/>
  <c r="F508" i="79"/>
  <c r="F507" i="79" s="1"/>
  <c r="F499" i="79" s="1"/>
  <c r="E508" i="79"/>
  <c r="K507" i="79"/>
  <c r="G507" i="79"/>
  <c r="G499" i="79" s="1"/>
  <c r="M506" i="79"/>
  <c r="H506" i="79"/>
  <c r="C506" i="79"/>
  <c r="M505" i="79"/>
  <c r="M504" i="79" s="1"/>
  <c r="H505" i="79"/>
  <c r="C505" i="79"/>
  <c r="P504" i="79"/>
  <c r="O504" i="79"/>
  <c r="O500" i="79" s="1"/>
  <c r="O499" i="79" s="1"/>
  <c r="O498" i="79" s="1"/>
  <c r="N504" i="79"/>
  <c r="L504" i="79"/>
  <c r="K504" i="79"/>
  <c r="J504" i="79"/>
  <c r="I504" i="79"/>
  <c r="H504" i="79"/>
  <c r="G504" i="79"/>
  <c r="F504" i="79"/>
  <c r="E504" i="79"/>
  <c r="D504" i="79"/>
  <c r="C504" i="79"/>
  <c r="C500" i="79" s="1"/>
  <c r="M503" i="79"/>
  <c r="H503" i="79"/>
  <c r="C503" i="79"/>
  <c r="M502" i="79"/>
  <c r="H502" i="79"/>
  <c r="H500" i="79" s="1"/>
  <c r="C502" i="79"/>
  <c r="M501" i="79"/>
  <c r="H501" i="79"/>
  <c r="C501" i="79"/>
  <c r="P500" i="79"/>
  <c r="N500" i="79"/>
  <c r="N499" i="79" s="1"/>
  <c r="N498" i="79" s="1"/>
  <c r="L500" i="79"/>
  <c r="K500" i="79"/>
  <c r="J500" i="79"/>
  <c r="I500" i="79"/>
  <c r="G500" i="79"/>
  <c r="F500" i="79"/>
  <c r="E500" i="79"/>
  <c r="D500" i="79"/>
  <c r="K499" i="79"/>
  <c r="K498" i="79" s="1"/>
  <c r="M497" i="79"/>
  <c r="H497" i="79"/>
  <c r="H495" i="79" s="1"/>
  <c r="C497" i="79"/>
  <c r="M496" i="79"/>
  <c r="M495" i="79" s="1"/>
  <c r="H496" i="79"/>
  <c r="C496" i="79"/>
  <c r="P495" i="79"/>
  <c r="O495" i="79"/>
  <c r="N495" i="79"/>
  <c r="N491" i="79" s="1"/>
  <c r="L495" i="79"/>
  <c r="K495" i="79"/>
  <c r="J495" i="79"/>
  <c r="I495" i="79"/>
  <c r="G495" i="79"/>
  <c r="F495" i="79"/>
  <c r="E495" i="79"/>
  <c r="D495" i="79"/>
  <c r="C495" i="79"/>
  <c r="M494" i="79"/>
  <c r="H494" i="79"/>
  <c r="C494" i="79"/>
  <c r="M493" i="79"/>
  <c r="M492" i="79" s="1"/>
  <c r="M491" i="79" s="1"/>
  <c r="H493" i="79"/>
  <c r="H492" i="79" s="1"/>
  <c r="C493" i="79"/>
  <c r="C492" i="79" s="1"/>
  <c r="C491" i="79" s="1"/>
  <c r="P492" i="79"/>
  <c r="O492" i="79"/>
  <c r="O491" i="79" s="1"/>
  <c r="N492" i="79"/>
  <c r="L492" i="79"/>
  <c r="K492" i="79"/>
  <c r="K491" i="79" s="1"/>
  <c r="J492" i="79"/>
  <c r="J491" i="79" s="1"/>
  <c r="I492" i="79"/>
  <c r="G492" i="79"/>
  <c r="F492" i="79"/>
  <c r="F491" i="79" s="1"/>
  <c r="E492" i="79"/>
  <c r="E491" i="79" s="1"/>
  <c r="D492" i="79"/>
  <c r="P491" i="79"/>
  <c r="L491" i="79"/>
  <c r="I491" i="79"/>
  <c r="G491" i="79"/>
  <c r="D491" i="79"/>
  <c r="M489" i="79"/>
  <c r="H489" i="79"/>
  <c r="C489" i="79"/>
  <c r="C485" i="79" s="1"/>
  <c r="M488" i="79"/>
  <c r="H488" i="79"/>
  <c r="C488" i="79"/>
  <c r="M487" i="79"/>
  <c r="H487" i="79"/>
  <c r="C487" i="79"/>
  <c r="M486" i="79"/>
  <c r="M485" i="79" s="1"/>
  <c r="H486" i="79"/>
  <c r="H485" i="79" s="1"/>
  <c r="C486" i="79"/>
  <c r="P485" i="79"/>
  <c r="O485" i="79"/>
  <c r="N485" i="79"/>
  <c r="L485" i="79"/>
  <c r="K485" i="79"/>
  <c r="J485" i="79"/>
  <c r="I485" i="79"/>
  <c r="G485" i="79"/>
  <c r="F485" i="79"/>
  <c r="E485" i="79"/>
  <c r="D485" i="79"/>
  <c r="M484" i="79"/>
  <c r="M480" i="79" s="1"/>
  <c r="M479" i="79" s="1"/>
  <c r="H484" i="79"/>
  <c r="C484" i="79"/>
  <c r="M483" i="79"/>
  <c r="H483" i="79"/>
  <c r="C483" i="79"/>
  <c r="M482" i="79"/>
  <c r="H482" i="79"/>
  <c r="C482" i="79"/>
  <c r="M481" i="79"/>
  <c r="H481" i="79"/>
  <c r="C481" i="79"/>
  <c r="P480" i="79"/>
  <c r="P479" i="79" s="1"/>
  <c r="P477" i="79" s="1"/>
  <c r="P476" i="79" s="1"/>
  <c r="P463" i="79" s="1"/>
  <c r="O480" i="79"/>
  <c r="N480" i="79"/>
  <c r="L480" i="79"/>
  <c r="L479" i="79" s="1"/>
  <c r="L477" i="79" s="1"/>
  <c r="L476" i="79" s="1"/>
  <c r="K480" i="79"/>
  <c r="K479" i="79" s="1"/>
  <c r="K477" i="79" s="1"/>
  <c r="K476" i="79" s="1"/>
  <c r="J480" i="79"/>
  <c r="I480" i="79"/>
  <c r="I479" i="79" s="1"/>
  <c r="I477" i="79" s="1"/>
  <c r="I476" i="79" s="1"/>
  <c r="H480" i="79"/>
  <c r="H479" i="79" s="1"/>
  <c r="G480" i="79"/>
  <c r="F480" i="79"/>
  <c r="E480" i="79"/>
  <c r="D480" i="79"/>
  <c r="D479" i="79" s="1"/>
  <c r="D477" i="79" s="1"/>
  <c r="D476" i="79" s="1"/>
  <c r="C480" i="79"/>
  <c r="C479" i="79" s="1"/>
  <c r="C477" i="79" s="1"/>
  <c r="O479" i="79"/>
  <c r="N479" i="79"/>
  <c r="N477" i="79" s="1"/>
  <c r="J479" i="79"/>
  <c r="G479" i="79"/>
  <c r="F479" i="79"/>
  <c r="F477" i="79" s="1"/>
  <c r="F476" i="79" s="1"/>
  <c r="E479" i="79"/>
  <c r="E477" i="79" s="1"/>
  <c r="E476" i="79" s="1"/>
  <c r="M478" i="79"/>
  <c r="M477" i="79" s="1"/>
  <c r="H478" i="79"/>
  <c r="H477" i="79" s="1"/>
  <c r="C478" i="79"/>
  <c r="O477" i="79"/>
  <c r="O476" i="79" s="1"/>
  <c r="J477" i="79"/>
  <c r="J476" i="79" s="1"/>
  <c r="G477" i="79"/>
  <c r="G476" i="79" s="1"/>
  <c r="M475" i="79"/>
  <c r="H475" i="79"/>
  <c r="C475" i="79"/>
  <c r="M474" i="79"/>
  <c r="H474" i="79"/>
  <c r="H473" i="79" s="1"/>
  <c r="C474" i="79"/>
  <c r="C473" i="79" s="1"/>
  <c r="M473" i="79"/>
  <c r="M472" i="79"/>
  <c r="H472" i="79"/>
  <c r="C472" i="79"/>
  <c r="M471" i="79"/>
  <c r="H471" i="79"/>
  <c r="C471" i="79"/>
  <c r="M470" i="79"/>
  <c r="H470" i="79"/>
  <c r="C470" i="79"/>
  <c r="M469" i="79"/>
  <c r="H469" i="79"/>
  <c r="C469" i="79"/>
  <c r="M468" i="79"/>
  <c r="H468" i="79"/>
  <c r="C468" i="79"/>
  <c r="M467" i="79"/>
  <c r="M466" i="79" s="1"/>
  <c r="M465" i="79" s="1"/>
  <c r="M464" i="79" s="1"/>
  <c r="H467" i="79"/>
  <c r="H466" i="79" s="1"/>
  <c r="C467" i="79"/>
  <c r="C466" i="79" s="1"/>
  <c r="C465" i="79" s="1"/>
  <c r="P466" i="79"/>
  <c r="O466" i="79"/>
  <c r="N466" i="79"/>
  <c r="L466" i="79"/>
  <c r="K466" i="79"/>
  <c r="K465" i="79" s="1"/>
  <c r="K464" i="79" s="1"/>
  <c r="K463" i="79" s="1"/>
  <c r="J466" i="79"/>
  <c r="J465" i="79" s="1"/>
  <c r="I466" i="79"/>
  <c r="G466" i="79"/>
  <c r="G465" i="79" s="1"/>
  <c r="G464" i="79" s="1"/>
  <c r="F466" i="79"/>
  <c r="F465" i="79" s="1"/>
  <c r="F464" i="79" s="1"/>
  <c r="F463" i="79" s="1"/>
  <c r="E466" i="79"/>
  <c r="E465" i="79" s="1"/>
  <c r="E464" i="79" s="1"/>
  <c r="D466" i="79"/>
  <c r="P465" i="79"/>
  <c r="O465" i="79"/>
  <c r="O464" i="79" s="1"/>
  <c r="N465" i="79"/>
  <c r="L465" i="79"/>
  <c r="L464" i="79" s="1"/>
  <c r="L463" i="79" s="1"/>
  <c r="I465" i="79"/>
  <c r="H465" i="79"/>
  <c r="H464" i="79" s="1"/>
  <c r="D465" i="79"/>
  <c r="D464" i="79" s="1"/>
  <c r="D463" i="79" s="1"/>
  <c r="P464" i="79"/>
  <c r="N464" i="79"/>
  <c r="J464" i="79"/>
  <c r="J463" i="79" s="1"/>
  <c r="I464" i="79"/>
  <c r="M461" i="79"/>
  <c r="H461" i="79"/>
  <c r="C461" i="79"/>
  <c r="M460" i="79"/>
  <c r="M459" i="79" s="1"/>
  <c r="H460" i="79"/>
  <c r="H459" i="79" s="1"/>
  <c r="C460" i="79"/>
  <c r="C459" i="79" s="1"/>
  <c r="P459" i="79"/>
  <c r="O459" i="79"/>
  <c r="N459" i="79"/>
  <c r="L459" i="79"/>
  <c r="K459" i="79"/>
  <c r="J459" i="79"/>
  <c r="I459" i="79"/>
  <c r="G459" i="79"/>
  <c r="F459" i="79"/>
  <c r="E459" i="79"/>
  <c r="D459" i="79"/>
  <c r="M458" i="79"/>
  <c r="M455" i="79" s="1"/>
  <c r="M452" i="79" s="1"/>
  <c r="M449" i="79" s="1"/>
  <c r="H458" i="79"/>
  <c r="C458" i="79"/>
  <c r="M457" i="79"/>
  <c r="M454" i="79" s="1"/>
  <c r="H457" i="79"/>
  <c r="C457" i="79"/>
  <c r="C456" i="79" s="1"/>
  <c r="P456" i="79"/>
  <c r="O456" i="79"/>
  <c r="N456" i="79"/>
  <c r="M456" i="79"/>
  <c r="L456" i="79"/>
  <c r="K456" i="79"/>
  <c r="J456" i="79"/>
  <c r="I456" i="79"/>
  <c r="G456" i="79"/>
  <c r="F456" i="79"/>
  <c r="E456" i="79"/>
  <c r="D456" i="79"/>
  <c r="P455" i="79"/>
  <c r="O455" i="79"/>
  <c r="N455" i="79"/>
  <c r="L455" i="79"/>
  <c r="K455" i="79"/>
  <c r="J455" i="79"/>
  <c r="I455" i="79"/>
  <c r="H455" i="79"/>
  <c r="H452" i="79" s="1"/>
  <c r="G455" i="79"/>
  <c r="F455" i="79"/>
  <c r="E455" i="79"/>
  <c r="D455" i="79"/>
  <c r="C455" i="79"/>
  <c r="P454" i="79"/>
  <c r="O454" i="79"/>
  <c r="N454" i="79"/>
  <c r="N453" i="79" s="1"/>
  <c r="L454" i="79"/>
  <c r="K454" i="79"/>
  <c r="K453" i="79" s="1"/>
  <c r="J454" i="79"/>
  <c r="I454" i="79"/>
  <c r="I453" i="79" s="1"/>
  <c r="G454" i="79"/>
  <c r="F454" i="79"/>
  <c r="E454" i="79"/>
  <c r="E453" i="79" s="1"/>
  <c r="D454" i="79"/>
  <c r="P453" i="79"/>
  <c r="O453" i="79"/>
  <c r="L453" i="79"/>
  <c r="G453" i="79"/>
  <c r="F453" i="79"/>
  <c r="D453" i="79"/>
  <c r="P452" i="79"/>
  <c r="O452" i="79"/>
  <c r="N452" i="79"/>
  <c r="L452" i="79"/>
  <c r="K452" i="79"/>
  <c r="J452" i="79"/>
  <c r="I452" i="79"/>
  <c r="G452" i="79"/>
  <c r="F452" i="79"/>
  <c r="E452" i="79"/>
  <c r="E449" i="79" s="1"/>
  <c r="E447" i="79" s="1"/>
  <c r="D452" i="79"/>
  <c r="C452" i="79"/>
  <c r="P451" i="79"/>
  <c r="O451" i="79"/>
  <c r="N451" i="79"/>
  <c r="L451" i="79"/>
  <c r="K451" i="79"/>
  <c r="K450" i="79" s="1"/>
  <c r="I451" i="79"/>
  <c r="G451" i="79"/>
  <c r="G448" i="79" s="1"/>
  <c r="G447" i="79" s="1"/>
  <c r="F451" i="79"/>
  <c r="E451" i="79"/>
  <c r="D451" i="79"/>
  <c r="O450" i="79"/>
  <c r="L450" i="79"/>
  <c r="I450" i="79"/>
  <c r="G450" i="79"/>
  <c r="F450" i="79"/>
  <c r="P449" i="79"/>
  <c r="O449" i="79"/>
  <c r="L449" i="79"/>
  <c r="K449" i="79"/>
  <c r="J449" i="79"/>
  <c r="I449" i="79"/>
  <c r="H449" i="79"/>
  <c r="G449" i="79"/>
  <c r="F449" i="79"/>
  <c r="D449" i="79"/>
  <c r="C449" i="79"/>
  <c r="O448" i="79"/>
  <c r="O447" i="79" s="1"/>
  <c r="N448" i="79"/>
  <c r="L448" i="79"/>
  <c r="K448" i="79"/>
  <c r="K447" i="79" s="1"/>
  <c r="I448" i="79"/>
  <c r="F448" i="79"/>
  <c r="F447" i="79" s="1"/>
  <c r="E448" i="79"/>
  <c r="L447" i="79"/>
  <c r="M445" i="79"/>
  <c r="M442" i="79" s="1"/>
  <c r="M435" i="79" s="1"/>
  <c r="M424" i="79" s="1"/>
  <c r="H445" i="79"/>
  <c r="C445" i="79"/>
  <c r="C442" i="79" s="1"/>
  <c r="M444" i="79"/>
  <c r="H444" i="79"/>
  <c r="C444" i="79"/>
  <c r="M443" i="79"/>
  <c r="H443" i="79"/>
  <c r="H442" i="79" s="1"/>
  <c r="H435" i="79" s="1"/>
  <c r="H424" i="79" s="1"/>
  <c r="C443" i="79"/>
  <c r="P442" i="79"/>
  <c r="O442" i="79"/>
  <c r="O435" i="79" s="1"/>
  <c r="N442" i="79"/>
  <c r="N435" i="79" s="1"/>
  <c r="N424" i="79" s="1"/>
  <c r="L442" i="79"/>
  <c r="L435" i="79" s="1"/>
  <c r="K442" i="79"/>
  <c r="K435" i="79" s="1"/>
  <c r="K424" i="79" s="1"/>
  <c r="J442" i="79"/>
  <c r="I442" i="79"/>
  <c r="I435" i="79" s="1"/>
  <c r="G442" i="79"/>
  <c r="F442" i="79"/>
  <c r="E442" i="79"/>
  <c r="D442" i="79"/>
  <c r="M441" i="79"/>
  <c r="M440" i="79" s="1"/>
  <c r="H441" i="79"/>
  <c r="H440" i="79" s="1"/>
  <c r="C441" i="79"/>
  <c r="C440" i="79" s="1"/>
  <c r="P440" i="79"/>
  <c r="O440" i="79"/>
  <c r="N440" i="79"/>
  <c r="N439" i="79" s="1"/>
  <c r="L440" i="79"/>
  <c r="K440" i="79"/>
  <c r="J440" i="79"/>
  <c r="I440" i="79"/>
  <c r="G440" i="79"/>
  <c r="F440" i="79"/>
  <c r="E440" i="79"/>
  <c r="E439" i="79" s="1"/>
  <c r="D440" i="79"/>
  <c r="L439" i="79"/>
  <c r="J439" i="79"/>
  <c r="I439" i="79"/>
  <c r="H439" i="79"/>
  <c r="F439" i="79"/>
  <c r="M438" i="79"/>
  <c r="H438" i="79"/>
  <c r="C438" i="79"/>
  <c r="M437" i="79"/>
  <c r="M436" i="79" s="1"/>
  <c r="H437" i="79"/>
  <c r="H436" i="79" s="1"/>
  <c r="C437" i="79"/>
  <c r="P436" i="79"/>
  <c r="O436" i="79"/>
  <c r="N436" i="79"/>
  <c r="L436" i="79"/>
  <c r="K436" i="79"/>
  <c r="J436" i="79"/>
  <c r="I436" i="79"/>
  <c r="G436" i="79"/>
  <c r="F436" i="79"/>
  <c r="E436" i="79"/>
  <c r="D436" i="79"/>
  <c r="P435" i="79"/>
  <c r="P424" i="79" s="1"/>
  <c r="J435" i="79"/>
  <c r="G435" i="79"/>
  <c r="F435" i="79"/>
  <c r="F424" i="79" s="1"/>
  <c r="E435" i="79"/>
  <c r="D435" i="79"/>
  <c r="D424" i="79" s="1"/>
  <c r="O434" i="79"/>
  <c r="L434" i="79"/>
  <c r="J434" i="79"/>
  <c r="I434" i="79"/>
  <c r="I433" i="79" s="1"/>
  <c r="H434" i="79"/>
  <c r="F434" i="79"/>
  <c r="J433" i="79"/>
  <c r="H433" i="79"/>
  <c r="M432" i="79"/>
  <c r="H432" i="79"/>
  <c r="C432" i="79"/>
  <c r="M431" i="79"/>
  <c r="H431" i="79"/>
  <c r="H429" i="79" s="1"/>
  <c r="C431" i="79"/>
  <c r="M430" i="79"/>
  <c r="H430" i="79"/>
  <c r="C430" i="79"/>
  <c r="C429" i="79" s="1"/>
  <c r="P429" i="79"/>
  <c r="O429" i="79"/>
  <c r="N429" i="79"/>
  <c r="N426" i="79" s="1"/>
  <c r="L429" i="79"/>
  <c r="K429" i="79"/>
  <c r="K426" i="79" s="1"/>
  <c r="K425" i="79" s="1"/>
  <c r="J429" i="79"/>
  <c r="J426" i="79" s="1"/>
  <c r="I429" i="79"/>
  <c r="I426" i="79" s="1"/>
  <c r="G429" i="79"/>
  <c r="G426" i="79" s="1"/>
  <c r="F429" i="79"/>
  <c r="E429" i="79"/>
  <c r="D429" i="79"/>
  <c r="M428" i="79"/>
  <c r="H428" i="79"/>
  <c r="C428" i="79"/>
  <c r="M427" i="79"/>
  <c r="H427" i="79"/>
  <c r="H426" i="79" s="1"/>
  <c r="C427" i="79"/>
  <c r="C426" i="79" s="1"/>
  <c r="P426" i="79"/>
  <c r="P425" i="79" s="1"/>
  <c r="O426" i="79"/>
  <c r="L426" i="79"/>
  <c r="F426" i="79"/>
  <c r="E426" i="79"/>
  <c r="D426" i="79"/>
  <c r="D425" i="79" s="1"/>
  <c r="L425" i="79"/>
  <c r="G425" i="79"/>
  <c r="E425" i="79"/>
  <c r="J424" i="79"/>
  <c r="I424" i="79"/>
  <c r="G424" i="79"/>
  <c r="E424" i="79"/>
  <c r="L423" i="79"/>
  <c r="M421" i="79"/>
  <c r="H421" i="79"/>
  <c r="C421" i="79"/>
  <c r="M420" i="79"/>
  <c r="H420" i="79"/>
  <c r="C420" i="79"/>
  <c r="M419" i="79"/>
  <c r="H419" i="79"/>
  <c r="C419" i="79"/>
  <c r="M418" i="79"/>
  <c r="H418" i="79"/>
  <c r="C418" i="79"/>
  <c r="M417" i="79"/>
  <c r="H417" i="79"/>
  <c r="C417" i="79"/>
  <c r="M416" i="79"/>
  <c r="H416" i="79"/>
  <c r="C416" i="79"/>
  <c r="M415" i="79"/>
  <c r="H415" i="79"/>
  <c r="C415" i="79"/>
  <c r="M414" i="79"/>
  <c r="H414" i="79"/>
  <c r="C414" i="79"/>
  <c r="M413" i="79"/>
  <c r="H413" i="79"/>
  <c r="H412" i="79" s="1"/>
  <c r="H411" i="79" s="1"/>
  <c r="C413" i="79"/>
  <c r="C412" i="79" s="1"/>
  <c r="C411" i="79" s="1"/>
  <c r="P412" i="79"/>
  <c r="P411" i="79" s="1"/>
  <c r="P405" i="79" s="1"/>
  <c r="O412" i="79"/>
  <c r="N412" i="79"/>
  <c r="N411" i="79" s="1"/>
  <c r="N405" i="79" s="1"/>
  <c r="L412" i="79"/>
  <c r="K412" i="79"/>
  <c r="K411" i="79" s="1"/>
  <c r="J412" i="79"/>
  <c r="I412" i="79"/>
  <c r="G412" i="79"/>
  <c r="G411" i="79" s="1"/>
  <c r="G405" i="79" s="1"/>
  <c r="F412" i="79"/>
  <c r="F411" i="79" s="1"/>
  <c r="E412" i="79"/>
  <c r="E411" i="79" s="1"/>
  <c r="E405" i="79" s="1"/>
  <c r="D412" i="79"/>
  <c r="D411" i="79" s="1"/>
  <c r="D405" i="79" s="1"/>
  <c r="O411" i="79"/>
  <c r="L411" i="79"/>
  <c r="J411" i="79"/>
  <c r="I411" i="79"/>
  <c r="M410" i="79"/>
  <c r="H410" i="79"/>
  <c r="C410" i="79"/>
  <c r="M409" i="79"/>
  <c r="H409" i="79"/>
  <c r="C409" i="79"/>
  <c r="M408" i="79"/>
  <c r="M406" i="79" s="1"/>
  <c r="H408" i="79"/>
  <c r="C408" i="79"/>
  <c r="M407" i="79"/>
  <c r="H407" i="79"/>
  <c r="C407" i="79"/>
  <c r="P406" i="79"/>
  <c r="O406" i="79"/>
  <c r="O405" i="79" s="1"/>
  <c r="N406" i="79"/>
  <c r="L406" i="79"/>
  <c r="K406" i="79"/>
  <c r="J406" i="79"/>
  <c r="J405" i="79" s="1"/>
  <c r="I406" i="79"/>
  <c r="I405" i="79" s="1"/>
  <c r="H406" i="79"/>
  <c r="H405" i="79" s="1"/>
  <c r="G406" i="79"/>
  <c r="F406" i="79"/>
  <c r="E406" i="79"/>
  <c r="D406" i="79"/>
  <c r="L405" i="79"/>
  <c r="M404" i="79"/>
  <c r="M402" i="79" s="1"/>
  <c r="H404" i="79"/>
  <c r="C404" i="79"/>
  <c r="C402" i="79" s="1"/>
  <c r="M403" i="79"/>
  <c r="H403" i="79"/>
  <c r="H402" i="79" s="1"/>
  <c r="C403" i="79"/>
  <c r="P402" i="79"/>
  <c r="O402" i="79"/>
  <c r="N402" i="79"/>
  <c r="L402" i="79"/>
  <c r="K402" i="79"/>
  <c r="J402" i="79"/>
  <c r="J398" i="79" s="1"/>
  <c r="I402" i="79"/>
  <c r="G402" i="79"/>
  <c r="F402" i="79"/>
  <c r="E402" i="79"/>
  <c r="D402" i="79"/>
  <c r="M401" i="79"/>
  <c r="H401" i="79"/>
  <c r="C401" i="79"/>
  <c r="M400" i="79"/>
  <c r="M399" i="79" s="1"/>
  <c r="M398" i="79" s="1"/>
  <c r="H400" i="79"/>
  <c r="H399" i="79" s="1"/>
  <c r="C400" i="79"/>
  <c r="C399" i="79" s="1"/>
  <c r="P399" i="79"/>
  <c r="O399" i="79"/>
  <c r="O398" i="79" s="1"/>
  <c r="N399" i="79"/>
  <c r="L399" i="79"/>
  <c r="L398" i="79" s="1"/>
  <c r="K399" i="79"/>
  <c r="J399" i="79"/>
  <c r="I399" i="79"/>
  <c r="G399" i="79"/>
  <c r="F399" i="79"/>
  <c r="E399" i="79"/>
  <c r="E398" i="79" s="1"/>
  <c r="D399" i="79"/>
  <c r="P398" i="79"/>
  <c r="K398" i="79"/>
  <c r="G398" i="79"/>
  <c r="F398" i="79"/>
  <c r="D398" i="79"/>
  <c r="M397" i="79"/>
  <c r="H397" i="79"/>
  <c r="C397" i="79"/>
  <c r="M396" i="79"/>
  <c r="H396" i="79"/>
  <c r="C396" i="79"/>
  <c r="M395" i="79"/>
  <c r="H395" i="79"/>
  <c r="C395" i="79"/>
  <c r="C392" i="79" s="1"/>
  <c r="M394" i="79"/>
  <c r="H394" i="79"/>
  <c r="C394" i="79"/>
  <c r="M393" i="79"/>
  <c r="H393" i="79"/>
  <c r="H392" i="79" s="1"/>
  <c r="C393" i="79"/>
  <c r="P392" i="79"/>
  <c r="O392" i="79"/>
  <c r="N392" i="79"/>
  <c r="M392" i="79"/>
  <c r="L392" i="79"/>
  <c r="L381" i="79" s="1"/>
  <c r="K392" i="79"/>
  <c r="K388" i="79" s="1"/>
  <c r="J392" i="79"/>
  <c r="I392" i="79"/>
  <c r="I388" i="79" s="1"/>
  <c r="G392" i="79"/>
  <c r="F392" i="79"/>
  <c r="E392" i="79"/>
  <c r="D392" i="79"/>
  <c r="M391" i="79"/>
  <c r="H391" i="79"/>
  <c r="C391" i="79"/>
  <c r="M390" i="79"/>
  <c r="M389" i="79" s="1"/>
  <c r="M388" i="79" s="1"/>
  <c r="H390" i="79"/>
  <c r="C390" i="79"/>
  <c r="P389" i="79"/>
  <c r="O389" i="79"/>
  <c r="O388" i="79" s="1"/>
  <c r="N389" i="79"/>
  <c r="L389" i="79"/>
  <c r="L388" i="79" s="1"/>
  <c r="K389" i="79"/>
  <c r="J389" i="79"/>
  <c r="I389" i="79"/>
  <c r="I380" i="79" s="1"/>
  <c r="H389" i="79"/>
  <c r="G389" i="79"/>
  <c r="G380" i="79" s="1"/>
  <c r="F389" i="79"/>
  <c r="F388" i="79" s="1"/>
  <c r="E389" i="79"/>
  <c r="E388" i="79" s="1"/>
  <c r="D389" i="79"/>
  <c r="P388" i="79"/>
  <c r="N388" i="79"/>
  <c r="J388" i="79"/>
  <c r="G388" i="79"/>
  <c r="D388" i="79"/>
  <c r="M387" i="79"/>
  <c r="H387" i="79"/>
  <c r="C387" i="79"/>
  <c r="M386" i="79"/>
  <c r="M385" i="79" s="1"/>
  <c r="M384" i="79" s="1"/>
  <c r="H386" i="79"/>
  <c r="H385" i="79" s="1"/>
  <c r="C386" i="79"/>
  <c r="P385" i="79"/>
  <c r="P384" i="79" s="1"/>
  <c r="O385" i="79"/>
  <c r="O384" i="79" s="1"/>
  <c r="O382" i="79" s="1"/>
  <c r="N385" i="79"/>
  <c r="L385" i="79"/>
  <c r="K385" i="79"/>
  <c r="J385" i="79"/>
  <c r="J384" i="79" s="1"/>
  <c r="J381" i="79" s="1"/>
  <c r="I385" i="79"/>
  <c r="G385" i="79"/>
  <c r="F385" i="79"/>
  <c r="F384" i="79" s="1"/>
  <c r="E385" i="79"/>
  <c r="E384" i="79" s="1"/>
  <c r="D385" i="79"/>
  <c r="D384" i="79" s="1"/>
  <c r="C385" i="79"/>
  <c r="C384" i="79" s="1"/>
  <c r="N384" i="79"/>
  <c r="L384" i="79"/>
  <c r="K384" i="79"/>
  <c r="K381" i="79" s="1"/>
  <c r="I384" i="79"/>
  <c r="I382" i="79" s="1"/>
  <c r="H384" i="79"/>
  <c r="G384" i="79"/>
  <c r="M383" i="79"/>
  <c r="H383" i="79"/>
  <c r="C383" i="79"/>
  <c r="N382" i="79"/>
  <c r="M382" i="79"/>
  <c r="L382" i="79"/>
  <c r="K382" i="79"/>
  <c r="J382" i="79"/>
  <c r="O381" i="79"/>
  <c r="N381" i="79"/>
  <c r="N293" i="79" s="1"/>
  <c r="N285" i="79" s="1"/>
  <c r="P380" i="79"/>
  <c r="O380" i="79"/>
  <c r="L380" i="79"/>
  <c r="F380" i="79"/>
  <c r="E380" i="79"/>
  <c r="D380" i="79"/>
  <c r="M378" i="79"/>
  <c r="M376" i="79" s="1"/>
  <c r="H378" i="79"/>
  <c r="C378" i="79"/>
  <c r="M377" i="79"/>
  <c r="H377" i="79"/>
  <c r="H376" i="79" s="1"/>
  <c r="C377" i="79"/>
  <c r="P376" i="79"/>
  <c r="O376" i="79"/>
  <c r="N376" i="79"/>
  <c r="L376" i="79"/>
  <c r="K376" i="79"/>
  <c r="J376" i="79"/>
  <c r="I376" i="79"/>
  <c r="G376" i="79"/>
  <c r="F376" i="79"/>
  <c r="E376" i="79"/>
  <c r="D376" i="79"/>
  <c r="C376" i="79"/>
  <c r="M375" i="79"/>
  <c r="M373" i="79" s="1"/>
  <c r="H375" i="79"/>
  <c r="C375" i="79"/>
  <c r="M374" i="79"/>
  <c r="H374" i="79"/>
  <c r="C374" i="79"/>
  <c r="P373" i="79"/>
  <c r="O373" i="79"/>
  <c r="N373" i="79"/>
  <c r="L373" i="79"/>
  <c r="K373" i="79"/>
  <c r="J373" i="79"/>
  <c r="I373" i="79"/>
  <c r="H373" i="79"/>
  <c r="G373" i="79"/>
  <c r="F373" i="79"/>
  <c r="E373" i="79"/>
  <c r="D373" i="79"/>
  <c r="M372" i="79"/>
  <c r="H372" i="79"/>
  <c r="C372" i="79"/>
  <c r="M371" i="79"/>
  <c r="H371" i="79"/>
  <c r="C371" i="79"/>
  <c r="C370" i="79" s="1"/>
  <c r="P370" i="79"/>
  <c r="O370" i="79"/>
  <c r="N370" i="79"/>
  <c r="L370" i="79"/>
  <c r="K370" i="79"/>
  <c r="J370" i="79"/>
  <c r="I370" i="79"/>
  <c r="G370" i="79"/>
  <c r="F370" i="79"/>
  <c r="E370" i="79"/>
  <c r="D370" i="79"/>
  <c r="M369" i="79"/>
  <c r="M367" i="79" s="1"/>
  <c r="H369" i="79"/>
  <c r="C369" i="79"/>
  <c r="M368" i="79"/>
  <c r="H368" i="79"/>
  <c r="H367" i="79" s="1"/>
  <c r="C368" i="79"/>
  <c r="P367" i="79"/>
  <c r="O367" i="79"/>
  <c r="N367" i="79"/>
  <c r="L367" i="79"/>
  <c r="K367" i="79"/>
  <c r="J367" i="79"/>
  <c r="I367" i="79"/>
  <c r="G367" i="79"/>
  <c r="F367" i="79"/>
  <c r="E367" i="79"/>
  <c r="D367" i="79"/>
  <c r="C367" i="79"/>
  <c r="P366" i="79"/>
  <c r="O366" i="79"/>
  <c r="N366" i="79"/>
  <c r="L366" i="79"/>
  <c r="L364" i="79" s="1"/>
  <c r="K366" i="79"/>
  <c r="J366" i="79"/>
  <c r="I366" i="79"/>
  <c r="H366" i="79"/>
  <c r="G366" i="79"/>
  <c r="F366" i="79"/>
  <c r="E366" i="79"/>
  <c r="E341" i="79" s="1"/>
  <c r="E339" i="79" s="1"/>
  <c r="D366" i="79"/>
  <c r="P365" i="79"/>
  <c r="O365" i="79"/>
  <c r="N365" i="79"/>
  <c r="N340" i="79" s="1"/>
  <c r="L365" i="79"/>
  <c r="K365" i="79"/>
  <c r="K364" i="79" s="1"/>
  <c r="J365" i="79"/>
  <c r="I365" i="79"/>
  <c r="G365" i="79"/>
  <c r="F365" i="79"/>
  <c r="F364" i="79" s="1"/>
  <c r="E365" i="79"/>
  <c r="D365" i="79"/>
  <c r="O364" i="79"/>
  <c r="J364" i="79"/>
  <c r="I364" i="79"/>
  <c r="M363" i="79"/>
  <c r="H363" i="79"/>
  <c r="C363" i="79"/>
  <c r="M362" i="79"/>
  <c r="M361" i="79" s="1"/>
  <c r="H362" i="79"/>
  <c r="H361" i="79" s="1"/>
  <c r="C362" i="79"/>
  <c r="C361" i="79" s="1"/>
  <c r="P361" i="79"/>
  <c r="O361" i="79"/>
  <c r="N361" i="79"/>
  <c r="L361" i="79"/>
  <c r="K361" i="79"/>
  <c r="J361" i="79"/>
  <c r="I361" i="79"/>
  <c r="G361" i="79"/>
  <c r="F361" i="79"/>
  <c r="E361" i="79"/>
  <c r="D361" i="79"/>
  <c r="M360" i="79"/>
  <c r="M358" i="79" s="1"/>
  <c r="H360" i="79"/>
  <c r="C360" i="79"/>
  <c r="M359" i="79"/>
  <c r="H359" i="79"/>
  <c r="C359" i="79"/>
  <c r="C358" i="79" s="1"/>
  <c r="P358" i="79"/>
  <c r="O358" i="79"/>
  <c r="N358" i="79"/>
  <c r="N344" i="79" s="1"/>
  <c r="N341" i="79" s="1"/>
  <c r="N323" i="79" s="1"/>
  <c r="L358" i="79"/>
  <c r="K358" i="79"/>
  <c r="J358" i="79"/>
  <c r="J354" i="79" s="1"/>
  <c r="I358" i="79"/>
  <c r="H358" i="79"/>
  <c r="G358" i="79"/>
  <c r="F358" i="79"/>
  <c r="E358" i="79"/>
  <c r="D358" i="79"/>
  <c r="M357" i="79"/>
  <c r="H357" i="79"/>
  <c r="C357" i="79"/>
  <c r="C355" i="79" s="1"/>
  <c r="C354" i="79" s="1"/>
  <c r="M356" i="79"/>
  <c r="M355" i="79" s="1"/>
  <c r="H356" i="79"/>
  <c r="H355" i="79" s="1"/>
  <c r="H354" i="79" s="1"/>
  <c r="C356" i="79"/>
  <c r="P355" i="79"/>
  <c r="P354" i="79" s="1"/>
  <c r="O355" i="79"/>
  <c r="N355" i="79"/>
  <c r="L355" i="79"/>
  <c r="K355" i="79"/>
  <c r="J355" i="79"/>
  <c r="J343" i="79" s="1"/>
  <c r="I355" i="79"/>
  <c r="I354" i="79" s="1"/>
  <c r="G355" i="79"/>
  <c r="G354" i="79" s="1"/>
  <c r="F355" i="79"/>
  <c r="E355" i="79"/>
  <c r="D355" i="79"/>
  <c r="D354" i="79" s="1"/>
  <c r="O354" i="79"/>
  <c r="K354" i="79"/>
  <c r="E354" i="79"/>
  <c r="M352" i="79"/>
  <c r="H352" i="79"/>
  <c r="C352" i="79"/>
  <c r="M351" i="79"/>
  <c r="M350" i="79" s="1"/>
  <c r="H351" i="79"/>
  <c r="H350" i="79" s="1"/>
  <c r="C351" i="79"/>
  <c r="C350" i="79" s="1"/>
  <c r="C348" i="79" s="1"/>
  <c r="P350" i="79"/>
  <c r="O350" i="79"/>
  <c r="N350" i="79"/>
  <c r="N348" i="79" s="1"/>
  <c r="L350" i="79"/>
  <c r="K350" i="79"/>
  <c r="J350" i="79"/>
  <c r="I350" i="79"/>
  <c r="G350" i="79"/>
  <c r="G348" i="79" s="1"/>
  <c r="F350" i="79"/>
  <c r="E350" i="79"/>
  <c r="E348" i="79" s="1"/>
  <c r="D350" i="79"/>
  <c r="M349" i="79"/>
  <c r="H349" i="79"/>
  <c r="H348" i="79" s="1"/>
  <c r="C349" i="79"/>
  <c r="O348" i="79"/>
  <c r="L348" i="79"/>
  <c r="K348" i="79"/>
  <c r="J348" i="79"/>
  <c r="I348" i="79"/>
  <c r="M347" i="79"/>
  <c r="H347" i="79"/>
  <c r="C347" i="79"/>
  <c r="M346" i="79"/>
  <c r="H346" i="79"/>
  <c r="C346" i="79"/>
  <c r="P345" i="79"/>
  <c r="O345" i="79"/>
  <c r="N345" i="79"/>
  <c r="L345" i="79"/>
  <c r="K345" i="79"/>
  <c r="J345" i="79"/>
  <c r="I345" i="79"/>
  <c r="H345" i="79"/>
  <c r="G345" i="79"/>
  <c r="F345" i="79"/>
  <c r="E345" i="79"/>
  <c r="D345" i="79"/>
  <c r="O344" i="79"/>
  <c r="K344" i="79"/>
  <c r="K341" i="79" s="1"/>
  <c r="K323" i="79" s="1"/>
  <c r="I344" i="79"/>
  <c r="I341" i="79" s="1"/>
  <c r="E344" i="79"/>
  <c r="E342" i="79" s="1"/>
  <c r="P343" i="79"/>
  <c r="O343" i="79"/>
  <c r="N343" i="79"/>
  <c r="L343" i="79"/>
  <c r="K343" i="79"/>
  <c r="I343" i="79"/>
  <c r="G343" i="79"/>
  <c r="E343" i="79"/>
  <c r="D343" i="79"/>
  <c r="O342" i="79"/>
  <c r="O341" i="79"/>
  <c r="O340" i="79"/>
  <c r="E340" i="79"/>
  <c r="M338" i="79"/>
  <c r="H338" i="79"/>
  <c r="C338" i="79"/>
  <c r="M337" i="79"/>
  <c r="H337" i="79"/>
  <c r="C337" i="79"/>
  <c r="P336" i="79"/>
  <c r="O336" i="79"/>
  <c r="N336" i="79"/>
  <c r="M336" i="79"/>
  <c r="L336" i="79"/>
  <c r="K336" i="79"/>
  <c r="J336" i="79"/>
  <c r="I336" i="79"/>
  <c r="H336" i="79"/>
  <c r="G336" i="79"/>
  <c r="F336" i="79"/>
  <c r="E336" i="79"/>
  <c r="D336" i="79"/>
  <c r="C336" i="79"/>
  <c r="M335" i="79"/>
  <c r="H335" i="79"/>
  <c r="C335" i="79"/>
  <c r="M334" i="79"/>
  <c r="H334" i="79"/>
  <c r="H333" i="79" s="1"/>
  <c r="C334" i="79"/>
  <c r="P333" i="79"/>
  <c r="O333" i="79"/>
  <c r="N333" i="79"/>
  <c r="M333" i="79"/>
  <c r="L333" i="79"/>
  <c r="K333" i="79"/>
  <c r="J333" i="79"/>
  <c r="I333" i="79"/>
  <c r="G333" i="79"/>
  <c r="F333" i="79"/>
  <c r="E333" i="79"/>
  <c r="D333" i="79"/>
  <c r="C333" i="79"/>
  <c r="M332" i="79"/>
  <c r="H332" i="79"/>
  <c r="H326" i="79" s="1"/>
  <c r="C332" i="79"/>
  <c r="M331" i="79"/>
  <c r="M330" i="79" s="1"/>
  <c r="H331" i="79"/>
  <c r="C331" i="79"/>
  <c r="P330" i="79"/>
  <c r="O330" i="79"/>
  <c r="N330" i="79"/>
  <c r="L330" i="79"/>
  <c r="K330" i="79"/>
  <c r="J330" i="79"/>
  <c r="I330" i="79"/>
  <c r="H330" i="79"/>
  <c r="G330" i="79"/>
  <c r="F330" i="79"/>
  <c r="E330" i="79"/>
  <c r="D330" i="79"/>
  <c r="M329" i="79"/>
  <c r="H329" i="79"/>
  <c r="C329" i="79"/>
  <c r="M328" i="79"/>
  <c r="H328" i="79"/>
  <c r="C328" i="79"/>
  <c r="C325" i="79" s="1"/>
  <c r="P327" i="79"/>
  <c r="O327" i="79"/>
  <c r="N327" i="79"/>
  <c r="M327" i="79"/>
  <c r="L327" i="79"/>
  <c r="K327" i="79"/>
  <c r="J327" i="79"/>
  <c r="I327" i="79"/>
  <c r="H327" i="79"/>
  <c r="G327" i="79"/>
  <c r="F327" i="79"/>
  <c r="E327" i="79"/>
  <c r="D327" i="79"/>
  <c r="C327" i="79"/>
  <c r="P326" i="79"/>
  <c r="O326" i="79"/>
  <c r="O323" i="79" s="1"/>
  <c r="N326" i="79"/>
  <c r="M326" i="79"/>
  <c r="L326" i="79"/>
  <c r="K326" i="79"/>
  <c r="J326" i="79"/>
  <c r="I326" i="79"/>
  <c r="G326" i="79"/>
  <c r="F326" i="79"/>
  <c r="E326" i="79"/>
  <c r="E323" i="79" s="1"/>
  <c r="D326" i="79"/>
  <c r="C326" i="79"/>
  <c r="P325" i="79"/>
  <c r="O325" i="79"/>
  <c r="N325" i="79"/>
  <c r="L325" i="79"/>
  <c r="L324" i="79" s="1"/>
  <c r="K325" i="79"/>
  <c r="J325" i="79"/>
  <c r="I325" i="79"/>
  <c r="H325" i="79"/>
  <c r="G325" i="79"/>
  <c r="F325" i="79"/>
  <c r="F324" i="79" s="1"/>
  <c r="E325" i="79"/>
  <c r="D325" i="79"/>
  <c r="P324" i="79"/>
  <c r="N324" i="79"/>
  <c r="K324" i="79"/>
  <c r="J324" i="79"/>
  <c r="I324" i="79"/>
  <c r="D324" i="79"/>
  <c r="I323" i="79"/>
  <c r="N322" i="79"/>
  <c r="N321" i="79" s="1"/>
  <c r="M320" i="79"/>
  <c r="H320" i="79"/>
  <c r="C320" i="79"/>
  <c r="M319" i="79"/>
  <c r="H319" i="79"/>
  <c r="H318" i="79" s="1"/>
  <c r="C319" i="79"/>
  <c r="P318" i="79"/>
  <c r="O318" i="79"/>
  <c r="N318" i="79"/>
  <c r="M318" i="79"/>
  <c r="L318" i="79"/>
  <c r="K318" i="79"/>
  <c r="J318" i="79"/>
  <c r="I318" i="79"/>
  <c r="G318" i="79"/>
  <c r="F318" i="79"/>
  <c r="E318" i="79"/>
  <c r="D318" i="79"/>
  <c r="C318" i="79"/>
  <c r="M317" i="79"/>
  <c r="H317" i="79"/>
  <c r="C317" i="79"/>
  <c r="M316" i="79"/>
  <c r="H316" i="79"/>
  <c r="C316" i="79"/>
  <c r="C313" i="79" s="1"/>
  <c r="M315" i="79"/>
  <c r="H315" i="79"/>
  <c r="H313" i="79" s="1"/>
  <c r="H311" i="79" s="1"/>
  <c r="C315" i="79"/>
  <c r="M314" i="79"/>
  <c r="H314" i="79"/>
  <c r="C314" i="79"/>
  <c r="P313" i="79"/>
  <c r="O313" i="79"/>
  <c r="O311" i="79" s="1"/>
  <c r="N313" i="79"/>
  <c r="N311" i="79" s="1"/>
  <c r="M313" i="79"/>
  <c r="L313" i="79"/>
  <c r="L311" i="79" s="1"/>
  <c r="K313" i="79"/>
  <c r="J313" i="79"/>
  <c r="I313" i="79"/>
  <c r="I311" i="79" s="1"/>
  <c r="G313" i="79"/>
  <c r="F313" i="79"/>
  <c r="E313" i="79"/>
  <c r="E299" i="79" s="1"/>
  <c r="E296" i="79" s="1"/>
  <c r="D313" i="79"/>
  <c r="M312" i="79"/>
  <c r="H312" i="79"/>
  <c r="C312" i="79"/>
  <c r="P311" i="79"/>
  <c r="J311" i="79"/>
  <c r="G311" i="79"/>
  <c r="F311" i="79"/>
  <c r="E311" i="79"/>
  <c r="D311" i="79"/>
  <c r="M310" i="79"/>
  <c r="H310" i="79"/>
  <c r="C310" i="79"/>
  <c r="M309" i="79"/>
  <c r="H309" i="79"/>
  <c r="C309" i="79"/>
  <c r="M308" i="79"/>
  <c r="M306" i="79" s="1"/>
  <c r="M299" i="79" s="1"/>
  <c r="H308" i="79"/>
  <c r="C308" i="79"/>
  <c r="M307" i="79"/>
  <c r="H307" i="79"/>
  <c r="H306" i="79" s="1"/>
  <c r="H299" i="79" s="1"/>
  <c r="H296" i="79" s="1"/>
  <c r="C307" i="79"/>
  <c r="P306" i="79"/>
  <c r="P300" i="79" s="1"/>
  <c r="O306" i="79"/>
  <c r="N306" i="79"/>
  <c r="L306" i="79"/>
  <c r="K306" i="79"/>
  <c r="J306" i="79"/>
  <c r="I306" i="79"/>
  <c r="G306" i="79"/>
  <c r="F306" i="79"/>
  <c r="F299" i="79" s="1"/>
  <c r="F296" i="79" s="1"/>
  <c r="E306" i="79"/>
  <c r="D306" i="79"/>
  <c r="D300" i="79" s="1"/>
  <c r="C306" i="79"/>
  <c r="M305" i="79"/>
  <c r="H305" i="79"/>
  <c r="C305" i="79"/>
  <c r="M304" i="79"/>
  <c r="H304" i="79"/>
  <c r="C304" i="79"/>
  <c r="M303" i="79"/>
  <c r="M301" i="79" s="1"/>
  <c r="M298" i="79" s="1"/>
  <c r="M295" i="79" s="1"/>
  <c r="H303" i="79"/>
  <c r="C303" i="79"/>
  <c r="M302" i="79"/>
  <c r="H302" i="79"/>
  <c r="H301" i="79" s="1"/>
  <c r="C302" i="79"/>
  <c r="P301" i="79"/>
  <c r="O301" i="79"/>
  <c r="O300" i="79" s="1"/>
  <c r="N301" i="79"/>
  <c r="N298" i="79" s="1"/>
  <c r="L301" i="79"/>
  <c r="L298" i="79" s="1"/>
  <c r="K301" i="79"/>
  <c r="J301" i="79"/>
  <c r="J298" i="79" s="1"/>
  <c r="J297" i="79" s="1"/>
  <c r="I301" i="79"/>
  <c r="G301" i="79"/>
  <c r="F301" i="79"/>
  <c r="E301" i="79"/>
  <c r="D301" i="79"/>
  <c r="N300" i="79"/>
  <c r="K300" i="79"/>
  <c r="G300" i="79"/>
  <c r="N299" i="79"/>
  <c r="N296" i="79" s="1"/>
  <c r="L299" i="79"/>
  <c r="J299" i="79"/>
  <c r="J296" i="79" s="1"/>
  <c r="I299" i="79"/>
  <c r="I296" i="79" s="1"/>
  <c r="G299" i="79"/>
  <c r="G297" i="79" s="1"/>
  <c r="P298" i="79"/>
  <c r="P295" i="79" s="1"/>
  <c r="O298" i="79"/>
  <c r="K298" i="79"/>
  <c r="I298" i="79"/>
  <c r="G298" i="79"/>
  <c r="D298" i="79"/>
  <c r="N297" i="79"/>
  <c r="M296" i="79"/>
  <c r="L296" i="79"/>
  <c r="G296" i="79"/>
  <c r="G294" i="79" s="1"/>
  <c r="N295" i="79"/>
  <c r="K295" i="79"/>
  <c r="J295" i="79"/>
  <c r="G295" i="79"/>
  <c r="J294" i="79"/>
  <c r="M290" i="79"/>
  <c r="H290" i="79"/>
  <c r="C290" i="79"/>
  <c r="M289" i="79"/>
  <c r="H289" i="79"/>
  <c r="C289" i="79"/>
  <c r="M288" i="79"/>
  <c r="M287" i="79" s="1"/>
  <c r="M286" i="79" s="1"/>
  <c r="H288" i="79"/>
  <c r="H287" i="79" s="1"/>
  <c r="C288" i="79"/>
  <c r="C287" i="79" s="1"/>
  <c r="P287" i="79"/>
  <c r="P286" i="79" s="1"/>
  <c r="O287" i="79"/>
  <c r="N287" i="79"/>
  <c r="L287" i="79"/>
  <c r="L286" i="79" s="1"/>
  <c r="K287" i="79"/>
  <c r="J287" i="79"/>
  <c r="J286" i="79" s="1"/>
  <c r="I287" i="79"/>
  <c r="G287" i="79"/>
  <c r="F287" i="79"/>
  <c r="E287" i="79"/>
  <c r="D287" i="79"/>
  <c r="O286" i="79"/>
  <c r="N286" i="79"/>
  <c r="K286" i="79"/>
  <c r="F286" i="79"/>
  <c r="M282" i="79"/>
  <c r="H282" i="79"/>
  <c r="C282" i="79"/>
  <c r="M281" i="79"/>
  <c r="M279" i="79" s="1"/>
  <c r="H281" i="79"/>
  <c r="C281" i="79"/>
  <c r="C279" i="79" s="1"/>
  <c r="M280" i="79"/>
  <c r="H280" i="79"/>
  <c r="C280" i="79"/>
  <c r="P279" i="79"/>
  <c r="O279" i="79"/>
  <c r="N279" i="79"/>
  <c r="L279" i="79"/>
  <c r="K279" i="79"/>
  <c r="K275" i="79" s="1"/>
  <c r="J279" i="79"/>
  <c r="J275" i="79" s="1"/>
  <c r="I279" i="79"/>
  <c r="H279" i="79"/>
  <c r="G279" i="79"/>
  <c r="F279" i="79"/>
  <c r="E279" i="79"/>
  <c r="D279" i="79"/>
  <c r="M278" i="79"/>
  <c r="H278" i="79"/>
  <c r="C278" i="79"/>
  <c r="M277" i="79"/>
  <c r="M276" i="79" s="1"/>
  <c r="H277" i="79"/>
  <c r="H276" i="79" s="1"/>
  <c r="H275" i="79" s="1"/>
  <c r="C277" i="79"/>
  <c r="C276" i="79" s="1"/>
  <c r="P276" i="79"/>
  <c r="P275" i="79" s="1"/>
  <c r="O276" i="79"/>
  <c r="N276" i="79"/>
  <c r="L276" i="79"/>
  <c r="L275" i="79" s="1"/>
  <c r="K276" i="79"/>
  <c r="J276" i="79"/>
  <c r="I276" i="79"/>
  <c r="G276" i="79"/>
  <c r="F276" i="79"/>
  <c r="E276" i="79"/>
  <c r="E275" i="79" s="1"/>
  <c r="D276" i="79"/>
  <c r="D275" i="79" s="1"/>
  <c r="O275" i="79"/>
  <c r="N275" i="79"/>
  <c r="I275" i="79"/>
  <c r="G275" i="79"/>
  <c r="F275" i="79"/>
  <c r="M274" i="79"/>
  <c r="H274" i="79"/>
  <c r="C274" i="79"/>
  <c r="M273" i="79"/>
  <c r="M272" i="79" s="1"/>
  <c r="H273" i="79"/>
  <c r="H272" i="79" s="1"/>
  <c r="C273" i="79"/>
  <c r="P272" i="79"/>
  <c r="O272" i="79"/>
  <c r="N272" i="79"/>
  <c r="L272" i="79"/>
  <c r="K272" i="79"/>
  <c r="J272" i="79"/>
  <c r="I272" i="79"/>
  <c r="G272" i="79"/>
  <c r="F272" i="79"/>
  <c r="E272" i="79"/>
  <c r="D272" i="79"/>
  <c r="C272" i="79"/>
  <c r="M271" i="79"/>
  <c r="M269" i="79" s="1"/>
  <c r="H271" i="79"/>
  <c r="C271" i="79"/>
  <c r="M270" i="79"/>
  <c r="M267" i="79" s="1"/>
  <c r="H270" i="79"/>
  <c r="H269" i="79" s="1"/>
  <c r="C270" i="79"/>
  <c r="P269" i="79"/>
  <c r="O269" i="79"/>
  <c r="N269" i="79"/>
  <c r="L269" i="79"/>
  <c r="K269" i="79"/>
  <c r="J269" i="79"/>
  <c r="I269" i="79"/>
  <c r="G269" i="79"/>
  <c r="F269" i="79"/>
  <c r="E269" i="79"/>
  <c r="D269" i="79"/>
  <c r="C269" i="79"/>
  <c r="P268" i="79"/>
  <c r="O268" i="79"/>
  <c r="N268" i="79"/>
  <c r="M268" i="79"/>
  <c r="L268" i="79"/>
  <c r="L266" i="79" s="1"/>
  <c r="K268" i="79"/>
  <c r="J268" i="79"/>
  <c r="I268" i="79"/>
  <c r="H268" i="79"/>
  <c r="G268" i="79"/>
  <c r="F268" i="79"/>
  <c r="E268" i="79"/>
  <c r="D268" i="79"/>
  <c r="C268" i="79"/>
  <c r="P267" i="79"/>
  <c r="O267" i="79"/>
  <c r="O266" i="79" s="1"/>
  <c r="N267" i="79"/>
  <c r="N266" i="79" s="1"/>
  <c r="L267" i="79"/>
  <c r="K267" i="79"/>
  <c r="J267" i="79"/>
  <c r="I267" i="79"/>
  <c r="H267" i="79"/>
  <c r="H266" i="79" s="1"/>
  <c r="G267" i="79"/>
  <c r="F267" i="79"/>
  <c r="E267" i="79"/>
  <c r="D267" i="79"/>
  <c r="C267" i="79"/>
  <c r="P266" i="79"/>
  <c r="K266" i="79"/>
  <c r="J266" i="79"/>
  <c r="I266" i="79"/>
  <c r="G266" i="79"/>
  <c r="F266" i="79"/>
  <c r="E266" i="79"/>
  <c r="D266" i="79"/>
  <c r="M265" i="79"/>
  <c r="H265" i="79"/>
  <c r="C265" i="79"/>
  <c r="M264" i="79"/>
  <c r="H264" i="79"/>
  <c r="C264" i="79"/>
  <c r="M263" i="79"/>
  <c r="H263" i="79"/>
  <c r="C263" i="79"/>
  <c r="C260" i="79" s="1"/>
  <c r="M262" i="79"/>
  <c r="M260" i="79" s="1"/>
  <c r="H262" i="79"/>
  <c r="C262" i="79"/>
  <c r="M261" i="79"/>
  <c r="H261" i="79"/>
  <c r="C261" i="79"/>
  <c r="P260" i="79"/>
  <c r="O260" i="79"/>
  <c r="N260" i="79"/>
  <c r="L260" i="79"/>
  <c r="L238" i="79" s="1"/>
  <c r="L219" i="79" s="1"/>
  <c r="K260" i="79"/>
  <c r="K238" i="79" s="1"/>
  <c r="J260" i="79"/>
  <c r="J254" i="79" s="1"/>
  <c r="I260" i="79"/>
  <c r="G260" i="79"/>
  <c r="F260" i="79"/>
  <c r="E260" i="79"/>
  <c r="D260" i="79"/>
  <c r="M259" i="79"/>
  <c r="H259" i="79"/>
  <c r="C259" i="79"/>
  <c r="M258" i="79"/>
  <c r="H258" i="79"/>
  <c r="H255" i="79" s="1"/>
  <c r="C258" i="79"/>
  <c r="M257" i="79"/>
  <c r="H257" i="79"/>
  <c r="C257" i="79"/>
  <c r="M256" i="79"/>
  <c r="H256" i="79"/>
  <c r="C256" i="79"/>
  <c r="P255" i="79"/>
  <c r="O255" i="79"/>
  <c r="N255" i="79"/>
  <c r="N237" i="79" s="1"/>
  <c r="N218" i="79" s="1"/>
  <c r="N217" i="79" s="1"/>
  <c r="M255" i="79"/>
  <c r="L255" i="79"/>
  <c r="L254" i="79" s="1"/>
  <c r="K255" i="79"/>
  <c r="J255" i="79"/>
  <c r="I255" i="79"/>
  <c r="G255" i="79"/>
  <c r="F255" i="79"/>
  <c r="E255" i="79"/>
  <c r="E254" i="79" s="1"/>
  <c r="D255" i="79"/>
  <c r="P254" i="79"/>
  <c r="O254" i="79"/>
  <c r="N254" i="79"/>
  <c r="M254" i="79"/>
  <c r="G254" i="79"/>
  <c r="F254" i="79"/>
  <c r="D254" i="79"/>
  <c r="M253" i="79"/>
  <c r="M251" i="79" s="1"/>
  <c r="H253" i="79"/>
  <c r="C253" i="79"/>
  <c r="M252" i="79"/>
  <c r="H252" i="79"/>
  <c r="C252" i="79"/>
  <c r="P251" i="79"/>
  <c r="O251" i="79"/>
  <c r="N251" i="79"/>
  <c r="L251" i="79"/>
  <c r="K251" i="79"/>
  <c r="J251" i="79"/>
  <c r="I251" i="79"/>
  <c r="G251" i="79"/>
  <c r="F251" i="79"/>
  <c r="E251" i="79"/>
  <c r="D251" i="79"/>
  <c r="C251" i="79"/>
  <c r="M250" i="79"/>
  <c r="H250" i="79"/>
  <c r="C250" i="79"/>
  <c r="M249" i="79"/>
  <c r="M248" i="79" s="1"/>
  <c r="H249" i="79"/>
  <c r="C249" i="79"/>
  <c r="C248" i="79" s="1"/>
  <c r="P248" i="79"/>
  <c r="O248" i="79"/>
  <c r="N248" i="79"/>
  <c r="L248" i="79"/>
  <c r="K248" i="79"/>
  <c r="J248" i="79"/>
  <c r="I248" i="79"/>
  <c r="H248" i="79"/>
  <c r="G248" i="79"/>
  <c r="F248" i="79"/>
  <c r="E248" i="79"/>
  <c r="D248" i="79"/>
  <c r="M247" i="79"/>
  <c r="H247" i="79"/>
  <c r="H245" i="79" s="1"/>
  <c r="C247" i="79"/>
  <c r="M246" i="79"/>
  <c r="H246" i="79"/>
  <c r="C246" i="79"/>
  <c r="P245" i="79"/>
  <c r="O245" i="79"/>
  <c r="N245" i="79"/>
  <c r="M245" i="79"/>
  <c r="L245" i="79"/>
  <c r="K245" i="79"/>
  <c r="J245" i="79"/>
  <c r="I245" i="79"/>
  <c r="G245" i="79"/>
  <c r="F245" i="79"/>
  <c r="E245" i="79"/>
  <c r="D245" i="79"/>
  <c r="C245" i="79"/>
  <c r="M244" i="79"/>
  <c r="H244" i="79"/>
  <c r="C244" i="79"/>
  <c r="M243" i="79"/>
  <c r="H243" i="79"/>
  <c r="H242" i="79" s="1"/>
  <c r="C243" i="79"/>
  <c r="C242" i="79" s="1"/>
  <c r="P242" i="79"/>
  <c r="O242" i="79"/>
  <c r="N242" i="79"/>
  <c r="L242" i="79"/>
  <c r="K242" i="79"/>
  <c r="J242" i="79"/>
  <c r="I242" i="79"/>
  <c r="G242" i="79"/>
  <c r="F242" i="79"/>
  <c r="E242" i="79"/>
  <c r="D242" i="79"/>
  <c r="M241" i="79"/>
  <c r="H241" i="79"/>
  <c r="C241" i="79"/>
  <c r="C238" i="79" s="1"/>
  <c r="M240" i="79"/>
  <c r="M239" i="79" s="1"/>
  <c r="H240" i="79"/>
  <c r="C240" i="79"/>
  <c r="P239" i="79"/>
  <c r="O239" i="79"/>
  <c r="N239" i="79"/>
  <c r="L239" i="79"/>
  <c r="K239" i="79"/>
  <c r="J239" i="79"/>
  <c r="I239" i="79"/>
  <c r="H239" i="79"/>
  <c r="G239" i="79"/>
  <c r="F239" i="79"/>
  <c r="E239" i="79"/>
  <c r="D239" i="79"/>
  <c r="P238" i="79"/>
  <c r="O238" i="79"/>
  <c r="O236" i="79" s="1"/>
  <c r="N238" i="79"/>
  <c r="J238" i="79"/>
  <c r="J219" i="79" s="1"/>
  <c r="G238" i="79"/>
  <c r="F238" i="79"/>
  <c r="E238" i="79"/>
  <c r="D238" i="79"/>
  <c r="P237" i="79"/>
  <c r="P236" i="79" s="1"/>
  <c r="O237" i="79"/>
  <c r="L237" i="79"/>
  <c r="L218" i="79" s="1"/>
  <c r="L217" i="79" s="1"/>
  <c r="J237" i="79"/>
  <c r="I237" i="79"/>
  <c r="G237" i="79"/>
  <c r="F237" i="79"/>
  <c r="E237" i="79"/>
  <c r="E236" i="79" s="1"/>
  <c r="D237" i="79"/>
  <c r="D236" i="79" s="1"/>
  <c r="F236" i="79"/>
  <c r="M235" i="79"/>
  <c r="H235" i="79"/>
  <c r="C235" i="79"/>
  <c r="C233" i="79" s="1"/>
  <c r="M234" i="79"/>
  <c r="H234" i="79"/>
  <c r="C234" i="79"/>
  <c r="P233" i="79"/>
  <c r="O233" i="79"/>
  <c r="N233" i="79"/>
  <c r="L233" i="79"/>
  <c r="K233" i="79"/>
  <c r="J233" i="79"/>
  <c r="I233" i="79"/>
  <c r="H233" i="79"/>
  <c r="G233" i="79"/>
  <c r="F233" i="79"/>
  <c r="E233" i="79"/>
  <c r="D233" i="79"/>
  <c r="M232" i="79"/>
  <c r="H232" i="79"/>
  <c r="C232" i="79"/>
  <c r="M231" i="79"/>
  <c r="H231" i="79"/>
  <c r="C231" i="79"/>
  <c r="M230" i="79"/>
  <c r="M228" i="79" s="1"/>
  <c r="H230" i="79"/>
  <c r="C230" i="79"/>
  <c r="M229" i="79"/>
  <c r="H229" i="79"/>
  <c r="C229" i="79"/>
  <c r="P228" i="79"/>
  <c r="O228" i="79"/>
  <c r="N228" i="79"/>
  <c r="L228" i="79"/>
  <c r="L220" i="79" s="1"/>
  <c r="K228" i="79"/>
  <c r="K220" i="79" s="1"/>
  <c r="J228" i="79"/>
  <c r="I228" i="79"/>
  <c r="I220" i="79" s="1"/>
  <c r="G228" i="79"/>
  <c r="F228" i="79"/>
  <c r="E228" i="79"/>
  <c r="D228" i="79"/>
  <c r="M227" i="79"/>
  <c r="H227" i="79"/>
  <c r="C227" i="79"/>
  <c r="M226" i="79"/>
  <c r="H226" i="79"/>
  <c r="C226" i="79"/>
  <c r="M225" i="79"/>
  <c r="H225" i="79"/>
  <c r="C225" i="79"/>
  <c r="M224" i="79"/>
  <c r="H224" i="79"/>
  <c r="C224" i="79"/>
  <c r="M223" i="79"/>
  <c r="H223" i="79"/>
  <c r="C223" i="79"/>
  <c r="M222" i="79"/>
  <c r="M221" i="79" s="1"/>
  <c r="H222" i="79"/>
  <c r="C222" i="79"/>
  <c r="C221" i="79" s="1"/>
  <c r="P221" i="79"/>
  <c r="O221" i="79"/>
  <c r="N221" i="79"/>
  <c r="L221" i="79"/>
  <c r="K221" i="79"/>
  <c r="J221" i="79"/>
  <c r="I221" i="79"/>
  <c r="H221" i="79"/>
  <c r="G221" i="79"/>
  <c r="G218" i="79" s="1"/>
  <c r="F221" i="79"/>
  <c r="E221" i="79"/>
  <c r="D221" i="79"/>
  <c r="D220" i="79" s="1"/>
  <c r="P220" i="79"/>
  <c r="O220" i="79"/>
  <c r="N220" i="79"/>
  <c r="J220" i="79"/>
  <c r="G220" i="79"/>
  <c r="P219" i="79"/>
  <c r="O219" i="79"/>
  <c r="N219" i="79"/>
  <c r="K219" i="79"/>
  <c r="F219" i="79"/>
  <c r="E219" i="79"/>
  <c r="D219" i="79"/>
  <c r="P218" i="79"/>
  <c r="O218" i="79"/>
  <c r="D218" i="79"/>
  <c r="P217" i="79"/>
  <c r="O217" i="79"/>
  <c r="D217" i="79"/>
  <c r="M215" i="79"/>
  <c r="M213" i="79" s="1"/>
  <c r="M211" i="79" s="1"/>
  <c r="H215" i="79"/>
  <c r="C215" i="79"/>
  <c r="M214" i="79"/>
  <c r="H214" i="79"/>
  <c r="C214" i="79"/>
  <c r="C213" i="79" s="1"/>
  <c r="P213" i="79"/>
  <c r="O213" i="79"/>
  <c r="N213" i="79"/>
  <c r="L213" i="79"/>
  <c r="L211" i="79" s="1"/>
  <c r="K213" i="79"/>
  <c r="K211" i="79" s="1"/>
  <c r="J213" i="79"/>
  <c r="J211" i="79" s="1"/>
  <c r="I213" i="79"/>
  <c r="I211" i="79" s="1"/>
  <c r="G213" i="79"/>
  <c r="F213" i="79"/>
  <c r="E213" i="79"/>
  <c r="D213" i="79"/>
  <c r="M212" i="79"/>
  <c r="H212" i="79"/>
  <c r="C212" i="79"/>
  <c r="C211" i="79" s="1"/>
  <c r="P211" i="79"/>
  <c r="O211" i="79"/>
  <c r="N211" i="79"/>
  <c r="G211" i="79"/>
  <c r="F211" i="79"/>
  <c r="E211" i="79"/>
  <c r="D211" i="79"/>
  <c r="M210" i="79"/>
  <c r="H210" i="79"/>
  <c r="C210" i="79"/>
  <c r="M209" i="79"/>
  <c r="H209" i="79"/>
  <c r="H208" i="79" s="1"/>
  <c r="C209" i="79"/>
  <c r="C208" i="79" s="1"/>
  <c r="P208" i="79"/>
  <c r="O208" i="79"/>
  <c r="N208" i="79"/>
  <c r="M208" i="79"/>
  <c r="L208" i="79"/>
  <c r="K208" i="79"/>
  <c r="J208" i="79"/>
  <c r="I208" i="79"/>
  <c r="G208" i="79"/>
  <c r="F208" i="79"/>
  <c r="E208" i="79"/>
  <c r="D208" i="79"/>
  <c r="M207" i="79"/>
  <c r="H207" i="79"/>
  <c r="C207" i="79"/>
  <c r="M206" i="79"/>
  <c r="H206" i="79"/>
  <c r="C206" i="79"/>
  <c r="M205" i="79"/>
  <c r="H205" i="79"/>
  <c r="C205" i="79"/>
  <c r="M204" i="79"/>
  <c r="H204" i="79"/>
  <c r="C204" i="79"/>
  <c r="M203" i="79"/>
  <c r="H203" i="79"/>
  <c r="C203" i="79"/>
  <c r="M202" i="79"/>
  <c r="H202" i="79"/>
  <c r="C202" i="79"/>
  <c r="M201" i="79"/>
  <c r="H201" i="79"/>
  <c r="C201" i="79"/>
  <c r="M200" i="79"/>
  <c r="H200" i="79"/>
  <c r="C200" i="79"/>
  <c r="M199" i="79"/>
  <c r="H199" i="79"/>
  <c r="C199" i="79"/>
  <c r="C197" i="79" s="1"/>
  <c r="M198" i="79"/>
  <c r="M197" i="79" s="1"/>
  <c r="M191" i="79" s="1"/>
  <c r="H198" i="79"/>
  <c r="C198" i="79"/>
  <c r="P197" i="79"/>
  <c r="O197" i="79"/>
  <c r="N197" i="79"/>
  <c r="N191" i="79" s="1"/>
  <c r="L197" i="79"/>
  <c r="K197" i="79"/>
  <c r="J197" i="79"/>
  <c r="I197" i="79"/>
  <c r="H197" i="79"/>
  <c r="G197" i="79"/>
  <c r="G191" i="79" s="1"/>
  <c r="F197" i="79"/>
  <c r="F191" i="79" s="1"/>
  <c r="E197" i="79"/>
  <c r="D197" i="79"/>
  <c r="M196" i="79"/>
  <c r="H196" i="79"/>
  <c r="C196" i="79"/>
  <c r="M195" i="79"/>
  <c r="H195" i="79"/>
  <c r="C195" i="79"/>
  <c r="M194" i="79"/>
  <c r="M192" i="79" s="1"/>
  <c r="H194" i="79"/>
  <c r="C194" i="79"/>
  <c r="M193" i="79"/>
  <c r="H193" i="79"/>
  <c r="C193" i="79"/>
  <c r="P192" i="79"/>
  <c r="P191" i="79" s="1"/>
  <c r="O192" i="79"/>
  <c r="O191" i="79" s="1"/>
  <c r="N192" i="79"/>
  <c r="L192" i="79"/>
  <c r="K192" i="79"/>
  <c r="J192" i="79"/>
  <c r="J191" i="79" s="1"/>
  <c r="I192" i="79"/>
  <c r="I191" i="79" s="1"/>
  <c r="H192" i="79"/>
  <c r="H191" i="79" s="1"/>
  <c r="G192" i="79"/>
  <c r="F192" i="79"/>
  <c r="E192" i="79"/>
  <c r="D192" i="79"/>
  <c r="D191" i="79" s="1"/>
  <c r="L191" i="79"/>
  <c r="K191" i="79"/>
  <c r="E191" i="79"/>
  <c r="M190" i="79"/>
  <c r="H190" i="79"/>
  <c r="C190" i="79"/>
  <c r="M189" i="79"/>
  <c r="H189" i="79"/>
  <c r="C189" i="79"/>
  <c r="M188" i="79"/>
  <c r="H188" i="79"/>
  <c r="C188" i="79"/>
  <c r="M187" i="79"/>
  <c r="H187" i="79"/>
  <c r="C187" i="79"/>
  <c r="M186" i="79"/>
  <c r="M185" i="79" s="1"/>
  <c r="H186" i="79"/>
  <c r="C186" i="79"/>
  <c r="P185" i="79"/>
  <c r="P179" i="79" s="1"/>
  <c r="O185" i="79"/>
  <c r="O179" i="79" s="1"/>
  <c r="N185" i="79"/>
  <c r="L185" i="79"/>
  <c r="K185" i="79"/>
  <c r="K179" i="79" s="1"/>
  <c r="J185" i="79"/>
  <c r="I185" i="79"/>
  <c r="G185" i="79"/>
  <c r="F185" i="79"/>
  <c r="E185" i="79"/>
  <c r="D185" i="79"/>
  <c r="D179" i="79" s="1"/>
  <c r="C185" i="79"/>
  <c r="M184" i="79"/>
  <c r="H184" i="79"/>
  <c r="C184" i="79"/>
  <c r="M183" i="79"/>
  <c r="H183" i="79"/>
  <c r="C183" i="79"/>
  <c r="M182" i="79"/>
  <c r="H182" i="79"/>
  <c r="C182" i="79"/>
  <c r="M181" i="79"/>
  <c r="M180" i="79" s="1"/>
  <c r="M179" i="79" s="1"/>
  <c r="H181" i="79"/>
  <c r="C181" i="79"/>
  <c r="C180" i="79" s="1"/>
  <c r="C179" i="79" s="1"/>
  <c r="P180" i="79"/>
  <c r="O180" i="79"/>
  <c r="N180" i="79"/>
  <c r="L180" i="79"/>
  <c r="L179" i="79" s="1"/>
  <c r="K180" i="79"/>
  <c r="J180" i="79"/>
  <c r="I180" i="79"/>
  <c r="H180" i="79"/>
  <c r="G180" i="79"/>
  <c r="G179" i="79" s="1"/>
  <c r="F180" i="79"/>
  <c r="F179" i="79" s="1"/>
  <c r="E180" i="79"/>
  <c r="D180" i="79"/>
  <c r="N179" i="79"/>
  <c r="J179" i="79"/>
  <c r="I179" i="79"/>
  <c r="M178" i="79"/>
  <c r="M176" i="79" s="1"/>
  <c r="H178" i="79"/>
  <c r="C178" i="79"/>
  <c r="M177" i="79"/>
  <c r="H177" i="79"/>
  <c r="H176" i="79" s="1"/>
  <c r="C177" i="79"/>
  <c r="P176" i="79"/>
  <c r="O176" i="79"/>
  <c r="N176" i="79"/>
  <c r="L176" i="79"/>
  <c r="K176" i="79"/>
  <c r="J176" i="79"/>
  <c r="I176" i="79"/>
  <c r="G176" i="79"/>
  <c r="F176" i="79"/>
  <c r="E176" i="79"/>
  <c r="D176" i="79"/>
  <c r="C176" i="79"/>
  <c r="M175" i="79"/>
  <c r="H175" i="79"/>
  <c r="C175" i="79"/>
  <c r="M174" i="79"/>
  <c r="H174" i="79"/>
  <c r="H173" i="79" s="1"/>
  <c r="C174" i="79"/>
  <c r="P173" i="79"/>
  <c r="O173" i="79"/>
  <c r="N173" i="79"/>
  <c r="M173" i="79"/>
  <c r="L173" i="79"/>
  <c r="L169" i="79" s="1"/>
  <c r="K173" i="79"/>
  <c r="K169" i="79" s="1"/>
  <c r="J173" i="79"/>
  <c r="I173" i="79"/>
  <c r="G173" i="79"/>
  <c r="F173" i="79"/>
  <c r="E173" i="79"/>
  <c r="D173" i="79"/>
  <c r="C173" i="79"/>
  <c r="M172" i="79"/>
  <c r="H172" i="79"/>
  <c r="H170" i="79" s="1"/>
  <c r="H169" i="79" s="1"/>
  <c r="C172" i="79"/>
  <c r="C170" i="79" s="1"/>
  <c r="C169" i="79" s="1"/>
  <c r="M171" i="79"/>
  <c r="M170" i="79" s="1"/>
  <c r="M169" i="79" s="1"/>
  <c r="H171" i="79"/>
  <c r="C171" i="79"/>
  <c r="P170" i="79"/>
  <c r="O170" i="79"/>
  <c r="O169" i="79" s="1"/>
  <c r="N170" i="79"/>
  <c r="L170" i="79"/>
  <c r="K170" i="79"/>
  <c r="J170" i="79"/>
  <c r="I170" i="79"/>
  <c r="G170" i="79"/>
  <c r="G169" i="79" s="1"/>
  <c r="F170" i="79"/>
  <c r="F169" i="79" s="1"/>
  <c r="E170" i="79"/>
  <c r="D170" i="79"/>
  <c r="P169" i="79"/>
  <c r="J169" i="79"/>
  <c r="E169" i="79"/>
  <c r="D169" i="79"/>
  <c r="M168" i="79"/>
  <c r="H168" i="79"/>
  <c r="C168" i="79"/>
  <c r="M167" i="79"/>
  <c r="M166" i="79" s="1"/>
  <c r="H167" i="79"/>
  <c r="H158" i="79" s="1"/>
  <c r="C167" i="79"/>
  <c r="C158" i="79" s="1"/>
  <c r="P166" i="79"/>
  <c r="O166" i="79"/>
  <c r="N166" i="79"/>
  <c r="L166" i="79"/>
  <c r="K166" i="79"/>
  <c r="J166" i="79"/>
  <c r="I166" i="79"/>
  <c r="G166" i="79"/>
  <c r="F166" i="79"/>
  <c r="E166" i="79"/>
  <c r="D166" i="79"/>
  <c r="M165" i="79"/>
  <c r="H165" i="79"/>
  <c r="C165" i="79"/>
  <c r="M164" i="79"/>
  <c r="H164" i="79"/>
  <c r="C164" i="79"/>
  <c r="P163" i="79"/>
  <c r="O163" i="79"/>
  <c r="N163" i="79"/>
  <c r="M163" i="79"/>
  <c r="L163" i="79"/>
  <c r="K163" i="79"/>
  <c r="J163" i="79"/>
  <c r="I163" i="79"/>
  <c r="H163" i="79"/>
  <c r="G163" i="79"/>
  <c r="F163" i="79"/>
  <c r="E163" i="79"/>
  <c r="D163" i="79"/>
  <c r="C163" i="79"/>
  <c r="M162" i="79"/>
  <c r="M160" i="79" s="1"/>
  <c r="H162" i="79"/>
  <c r="H159" i="79" s="1"/>
  <c r="C162" i="79"/>
  <c r="M161" i="79"/>
  <c r="H161" i="79"/>
  <c r="C161" i="79"/>
  <c r="C160" i="79" s="1"/>
  <c r="P160" i="79"/>
  <c r="O160" i="79"/>
  <c r="N160" i="79"/>
  <c r="L160" i="79"/>
  <c r="K160" i="79"/>
  <c r="J160" i="79"/>
  <c r="I160" i="79"/>
  <c r="G160" i="79"/>
  <c r="F160" i="79"/>
  <c r="E160" i="79"/>
  <c r="D160" i="79"/>
  <c r="P159" i="79"/>
  <c r="O159" i="79"/>
  <c r="N159" i="79"/>
  <c r="L159" i="79"/>
  <c r="L157" i="79" s="1"/>
  <c r="K159" i="79"/>
  <c r="K157" i="79" s="1"/>
  <c r="J159" i="79"/>
  <c r="I159" i="79"/>
  <c r="G159" i="79"/>
  <c r="F159" i="79"/>
  <c r="F150" i="79" s="1"/>
  <c r="E159" i="79"/>
  <c r="D159" i="79"/>
  <c r="P158" i="79"/>
  <c r="P149" i="79" s="1"/>
  <c r="O158" i="79"/>
  <c r="O149" i="79" s="1"/>
  <c r="N158" i="79"/>
  <c r="N157" i="79" s="1"/>
  <c r="M158" i="79"/>
  <c r="L158" i="79"/>
  <c r="K158" i="79"/>
  <c r="J158" i="79"/>
  <c r="I158" i="79"/>
  <c r="G158" i="79"/>
  <c r="F158" i="79"/>
  <c r="E158" i="79"/>
  <c r="D158" i="79"/>
  <c r="D149" i="79" s="1"/>
  <c r="P157" i="79"/>
  <c r="J157" i="79"/>
  <c r="I157" i="79"/>
  <c r="G157" i="79"/>
  <c r="F157" i="79"/>
  <c r="E157" i="79"/>
  <c r="D157" i="79"/>
  <c r="M156" i="79"/>
  <c r="H156" i="79"/>
  <c r="C156" i="79"/>
  <c r="M155" i="79"/>
  <c r="H155" i="79"/>
  <c r="C155" i="79"/>
  <c r="M154" i="79"/>
  <c r="H154" i="79"/>
  <c r="H153" i="79" s="1"/>
  <c r="H150" i="79" s="1"/>
  <c r="C154" i="79"/>
  <c r="P153" i="79"/>
  <c r="O153" i="79"/>
  <c r="N153" i="79"/>
  <c r="M153" i="79"/>
  <c r="L153" i="79"/>
  <c r="K153" i="79"/>
  <c r="J153" i="79"/>
  <c r="I153" i="79"/>
  <c r="G153" i="79"/>
  <c r="F153" i="79"/>
  <c r="E153" i="79"/>
  <c r="D153" i="79"/>
  <c r="C153" i="79"/>
  <c r="M152" i="79"/>
  <c r="M151" i="79" s="1"/>
  <c r="H152" i="79"/>
  <c r="C152" i="79"/>
  <c r="L151" i="79"/>
  <c r="K151" i="79"/>
  <c r="J151" i="79"/>
  <c r="I151" i="79"/>
  <c r="G151" i="79"/>
  <c r="F151" i="79"/>
  <c r="K150" i="79"/>
  <c r="J150" i="79"/>
  <c r="J148" i="79" s="1"/>
  <c r="I150" i="79"/>
  <c r="I148" i="79" s="1"/>
  <c r="G150" i="79"/>
  <c r="N149" i="79"/>
  <c r="L149" i="79"/>
  <c r="K149" i="79"/>
  <c r="J149" i="79"/>
  <c r="I149" i="79"/>
  <c r="G149" i="79"/>
  <c r="F149" i="79"/>
  <c r="E149" i="79"/>
  <c r="G148" i="79"/>
  <c r="M146" i="79"/>
  <c r="M137" i="79" s="1"/>
  <c r="H146" i="79"/>
  <c r="H137" i="79" s="1"/>
  <c r="C146" i="79"/>
  <c r="M145" i="79"/>
  <c r="M144" i="79" s="1"/>
  <c r="H145" i="79"/>
  <c r="C145" i="79"/>
  <c r="C144" i="79" s="1"/>
  <c r="P144" i="79"/>
  <c r="O144" i="79"/>
  <c r="N144" i="79"/>
  <c r="L144" i="79"/>
  <c r="K144" i="79"/>
  <c r="J144" i="79"/>
  <c r="I144" i="79"/>
  <c r="G144" i="79"/>
  <c r="F144" i="79"/>
  <c r="E144" i="79"/>
  <c r="D144" i="79"/>
  <c r="M143" i="79"/>
  <c r="H143" i="79"/>
  <c r="C143" i="79"/>
  <c r="M142" i="79"/>
  <c r="H142" i="79"/>
  <c r="H141" i="79" s="1"/>
  <c r="C142" i="79"/>
  <c r="P141" i="79"/>
  <c r="O141" i="79"/>
  <c r="N141" i="79"/>
  <c r="L141" i="79"/>
  <c r="K141" i="79"/>
  <c r="J141" i="79"/>
  <c r="I141" i="79"/>
  <c r="G141" i="79"/>
  <c r="F141" i="79"/>
  <c r="E141" i="79"/>
  <c r="D141" i="79"/>
  <c r="M140" i="79"/>
  <c r="H140" i="79"/>
  <c r="C140" i="79"/>
  <c r="C138" i="79" s="1"/>
  <c r="M139" i="79"/>
  <c r="H139" i="79"/>
  <c r="C139" i="79"/>
  <c r="P138" i="79"/>
  <c r="O138" i="79"/>
  <c r="N138" i="79"/>
  <c r="M138" i="79"/>
  <c r="L138" i="79"/>
  <c r="K138" i="79"/>
  <c r="J138" i="79"/>
  <c r="I138" i="79"/>
  <c r="H138" i="79"/>
  <c r="G138" i="79"/>
  <c r="F138" i="79"/>
  <c r="E138" i="79"/>
  <c r="D138" i="79"/>
  <c r="P137" i="79"/>
  <c r="P135" i="79" s="1"/>
  <c r="O137" i="79"/>
  <c r="O135" i="79" s="1"/>
  <c r="N137" i="79"/>
  <c r="L137" i="79"/>
  <c r="K137" i="79"/>
  <c r="J137" i="79"/>
  <c r="I137" i="79"/>
  <c r="G137" i="79"/>
  <c r="F137" i="79"/>
  <c r="E137" i="79"/>
  <c r="D137" i="79"/>
  <c r="D135" i="79" s="1"/>
  <c r="P136" i="79"/>
  <c r="O136" i="79"/>
  <c r="N136" i="79"/>
  <c r="L136" i="79"/>
  <c r="L135" i="79" s="1"/>
  <c r="K136" i="79"/>
  <c r="J136" i="79"/>
  <c r="I136" i="79"/>
  <c r="G136" i="79"/>
  <c r="G135" i="79" s="1"/>
  <c r="F136" i="79"/>
  <c r="E136" i="79"/>
  <c r="E135" i="79" s="1"/>
  <c r="D136" i="79"/>
  <c r="N135" i="79"/>
  <c r="K135" i="79"/>
  <c r="J135" i="79"/>
  <c r="I135" i="79"/>
  <c r="M134" i="79"/>
  <c r="H134" i="79"/>
  <c r="C134" i="79"/>
  <c r="M133" i="79"/>
  <c r="H133" i="79"/>
  <c r="H132" i="79" s="1"/>
  <c r="C133" i="79"/>
  <c r="P132" i="79"/>
  <c r="P117" i="79" s="1"/>
  <c r="O132" i="79"/>
  <c r="N132" i="79"/>
  <c r="L132" i="79"/>
  <c r="K132" i="79"/>
  <c r="J132" i="79"/>
  <c r="I132" i="79"/>
  <c r="G132" i="79"/>
  <c r="F132" i="79"/>
  <c r="F96" i="79" s="1"/>
  <c r="E132" i="79"/>
  <c r="D132" i="79"/>
  <c r="D117" i="79" s="1"/>
  <c r="C132" i="79"/>
  <c r="C128" i="79" s="1"/>
  <c r="M131" i="79"/>
  <c r="H131" i="79"/>
  <c r="C131" i="79"/>
  <c r="M130" i="79"/>
  <c r="H130" i="79"/>
  <c r="H129" i="79" s="1"/>
  <c r="H128" i="79" s="1"/>
  <c r="C130" i="79"/>
  <c r="P129" i="79"/>
  <c r="O129" i="79"/>
  <c r="N129" i="79"/>
  <c r="N128" i="79" s="1"/>
  <c r="M129" i="79"/>
  <c r="L129" i="79"/>
  <c r="K129" i="79"/>
  <c r="J129" i="79"/>
  <c r="I129" i="79"/>
  <c r="G129" i="79"/>
  <c r="F129" i="79"/>
  <c r="E129" i="79"/>
  <c r="D129" i="79"/>
  <c r="C129" i="79"/>
  <c r="P128" i="79"/>
  <c r="O128" i="79"/>
  <c r="I128" i="79"/>
  <c r="G128" i="79"/>
  <c r="M127" i="79"/>
  <c r="H127" i="79"/>
  <c r="H125" i="79" s="1"/>
  <c r="C127" i="79"/>
  <c r="M126" i="79"/>
  <c r="H126" i="79"/>
  <c r="C126" i="79"/>
  <c r="P125" i="79"/>
  <c r="O125" i="79"/>
  <c r="N125" i="79"/>
  <c r="L125" i="79"/>
  <c r="K125" i="79"/>
  <c r="J125" i="79"/>
  <c r="I125" i="79"/>
  <c r="G125" i="79"/>
  <c r="F125" i="79"/>
  <c r="E125" i="79"/>
  <c r="D125" i="79"/>
  <c r="C125" i="79"/>
  <c r="M124" i="79"/>
  <c r="H124" i="79"/>
  <c r="C124" i="79"/>
  <c r="M123" i="79"/>
  <c r="M122" i="79" s="1"/>
  <c r="H123" i="79"/>
  <c r="H122" i="79" s="1"/>
  <c r="C123" i="79"/>
  <c r="P122" i="79"/>
  <c r="O122" i="79"/>
  <c r="N122" i="79"/>
  <c r="L122" i="79"/>
  <c r="L118" i="79" s="1"/>
  <c r="K122" i="79"/>
  <c r="J122" i="79"/>
  <c r="I122" i="79"/>
  <c r="G122" i="79"/>
  <c r="F122" i="79"/>
  <c r="F90" i="79" s="1"/>
  <c r="E122" i="79"/>
  <c r="E90" i="79" s="1"/>
  <c r="E88" i="79" s="1"/>
  <c r="D122" i="79"/>
  <c r="M121" i="79"/>
  <c r="H121" i="79"/>
  <c r="C121" i="79"/>
  <c r="C119" i="79" s="1"/>
  <c r="M120" i="79"/>
  <c r="H120" i="79"/>
  <c r="C120" i="79"/>
  <c r="P119" i="79"/>
  <c r="P118" i="79" s="1"/>
  <c r="O119" i="79"/>
  <c r="O118" i="79" s="1"/>
  <c r="N119" i="79"/>
  <c r="N118" i="79" s="1"/>
  <c r="M119" i="79"/>
  <c r="L119" i="79"/>
  <c r="K119" i="79"/>
  <c r="J119" i="79"/>
  <c r="I119" i="79"/>
  <c r="H119" i="79"/>
  <c r="G119" i="79"/>
  <c r="F119" i="79"/>
  <c r="E119" i="79"/>
  <c r="D119" i="79"/>
  <c r="D118" i="79" s="1"/>
  <c r="K118" i="79"/>
  <c r="J118" i="79"/>
  <c r="I118" i="79"/>
  <c r="F118" i="79"/>
  <c r="E118" i="79"/>
  <c r="N117" i="79"/>
  <c r="L117" i="79"/>
  <c r="K117" i="79"/>
  <c r="I117" i="79"/>
  <c r="G117" i="79"/>
  <c r="J116" i="79"/>
  <c r="I116" i="79"/>
  <c r="I115" i="79" s="1"/>
  <c r="H116" i="79"/>
  <c r="G116" i="79"/>
  <c r="E116" i="79"/>
  <c r="M114" i="79"/>
  <c r="H114" i="79"/>
  <c r="C114" i="79"/>
  <c r="M113" i="79"/>
  <c r="M110" i="79" s="1"/>
  <c r="H113" i="79"/>
  <c r="C113" i="79"/>
  <c r="C110" i="79" s="1"/>
  <c r="C95" i="79" s="1"/>
  <c r="M112" i="79"/>
  <c r="H112" i="79"/>
  <c r="C112" i="79"/>
  <c r="M111" i="79"/>
  <c r="H111" i="79"/>
  <c r="C111" i="79"/>
  <c r="P110" i="79"/>
  <c r="O110" i="79"/>
  <c r="N110" i="79"/>
  <c r="N98" i="79" s="1"/>
  <c r="L110" i="79"/>
  <c r="L109" i="79" s="1"/>
  <c r="K110" i="79"/>
  <c r="K95" i="79" s="1"/>
  <c r="K94" i="79" s="1"/>
  <c r="J110" i="79"/>
  <c r="I110" i="79"/>
  <c r="G110" i="79"/>
  <c r="F110" i="79"/>
  <c r="F109" i="79" s="1"/>
  <c r="E110" i="79"/>
  <c r="D110" i="79"/>
  <c r="P109" i="79"/>
  <c r="O109" i="79"/>
  <c r="N109" i="79"/>
  <c r="J109" i="79"/>
  <c r="I109" i="79"/>
  <c r="G109" i="79"/>
  <c r="E109" i="79"/>
  <c r="D109" i="79"/>
  <c r="M108" i="79"/>
  <c r="H108" i="79"/>
  <c r="H105" i="79" s="1"/>
  <c r="C108" i="79"/>
  <c r="M107" i="79"/>
  <c r="H107" i="79"/>
  <c r="C107" i="79"/>
  <c r="M106" i="79"/>
  <c r="M105" i="79" s="1"/>
  <c r="M93" i="79" s="1"/>
  <c r="H106" i="79"/>
  <c r="C106" i="79"/>
  <c r="P105" i="79"/>
  <c r="O105" i="79"/>
  <c r="O103" i="79" s="1"/>
  <c r="N105" i="79"/>
  <c r="L105" i="79"/>
  <c r="K105" i="79"/>
  <c r="J105" i="79"/>
  <c r="I105" i="79"/>
  <c r="G105" i="79"/>
  <c r="F105" i="79"/>
  <c r="E105" i="79"/>
  <c r="D105" i="79"/>
  <c r="D103" i="79" s="1"/>
  <c r="C105" i="79"/>
  <c r="M104" i="79"/>
  <c r="H104" i="79"/>
  <c r="C104" i="79"/>
  <c r="P103" i="79"/>
  <c r="L103" i="79"/>
  <c r="K103" i="79"/>
  <c r="J103" i="79"/>
  <c r="I103" i="79"/>
  <c r="H103" i="79"/>
  <c r="G103" i="79"/>
  <c r="F103" i="79"/>
  <c r="E103" i="79"/>
  <c r="M102" i="79"/>
  <c r="H102" i="79"/>
  <c r="C102" i="79"/>
  <c r="M101" i="79"/>
  <c r="H101" i="79"/>
  <c r="C101" i="79"/>
  <c r="P100" i="79"/>
  <c r="O100" i="79"/>
  <c r="N100" i="79"/>
  <c r="M100" i="79"/>
  <c r="L100" i="79"/>
  <c r="K100" i="79"/>
  <c r="J100" i="79"/>
  <c r="I100" i="79"/>
  <c r="H100" i="79"/>
  <c r="G100" i="79"/>
  <c r="F100" i="79"/>
  <c r="E100" i="79"/>
  <c r="D100" i="79"/>
  <c r="P99" i="79"/>
  <c r="P97" i="79" s="1"/>
  <c r="K99" i="79"/>
  <c r="J99" i="79"/>
  <c r="I99" i="79"/>
  <c r="F99" i="79"/>
  <c r="E99" i="79"/>
  <c r="D99" i="79"/>
  <c r="D97" i="79" s="1"/>
  <c r="C99" i="79"/>
  <c r="P98" i="79"/>
  <c r="O98" i="79"/>
  <c r="L98" i="79"/>
  <c r="J98" i="79"/>
  <c r="I98" i="79"/>
  <c r="G98" i="79"/>
  <c r="F98" i="79"/>
  <c r="F97" i="79" s="1"/>
  <c r="E98" i="79"/>
  <c r="D98" i="79"/>
  <c r="J97" i="79"/>
  <c r="I97" i="79"/>
  <c r="P96" i="79"/>
  <c r="P87" i="79" s="1"/>
  <c r="N96" i="79"/>
  <c r="L96" i="79"/>
  <c r="K96" i="79"/>
  <c r="J96" i="79"/>
  <c r="J94" i="79" s="1"/>
  <c r="I96" i="79"/>
  <c r="I94" i="79" s="1"/>
  <c r="G96" i="79"/>
  <c r="P95" i="79"/>
  <c r="O95" i="79"/>
  <c r="N95" i="79"/>
  <c r="N94" i="79" s="1"/>
  <c r="L95" i="79"/>
  <c r="L94" i="79" s="1"/>
  <c r="J95" i="79"/>
  <c r="I95" i="79"/>
  <c r="G95" i="79"/>
  <c r="G94" i="79" s="1"/>
  <c r="E95" i="79"/>
  <c r="D95" i="79"/>
  <c r="P94" i="79"/>
  <c r="P93" i="79"/>
  <c r="P91" i="79" s="1"/>
  <c r="O93" i="79"/>
  <c r="O91" i="79" s="1"/>
  <c r="K93" i="79"/>
  <c r="J93" i="79"/>
  <c r="J91" i="79" s="1"/>
  <c r="I93" i="79"/>
  <c r="F93" i="79"/>
  <c r="F87" i="79" s="1"/>
  <c r="F84" i="79" s="1"/>
  <c r="E93" i="79"/>
  <c r="D93" i="79"/>
  <c r="D91" i="79" s="1"/>
  <c r="C93" i="79"/>
  <c r="P92" i="79"/>
  <c r="O92" i="79"/>
  <c r="N92" i="79"/>
  <c r="L92" i="79"/>
  <c r="K92" i="79"/>
  <c r="J92" i="79"/>
  <c r="I92" i="79"/>
  <c r="H92" i="79"/>
  <c r="G92" i="79"/>
  <c r="F92" i="79"/>
  <c r="E92" i="79"/>
  <c r="E91" i="79" s="1"/>
  <c r="D92" i="79"/>
  <c r="K91" i="79"/>
  <c r="I91" i="79"/>
  <c r="P90" i="79"/>
  <c r="O90" i="79"/>
  <c r="N90" i="79"/>
  <c r="L90" i="79"/>
  <c r="K90" i="79"/>
  <c r="K87" i="79" s="1"/>
  <c r="K84" i="79" s="1"/>
  <c r="J90" i="79"/>
  <c r="J88" i="79" s="1"/>
  <c r="I90" i="79"/>
  <c r="D90" i="79"/>
  <c r="N89" i="79"/>
  <c r="M89" i="79"/>
  <c r="L89" i="79"/>
  <c r="L88" i="79" s="1"/>
  <c r="K89" i="79"/>
  <c r="J89" i="79"/>
  <c r="I89" i="79"/>
  <c r="G89" i="79"/>
  <c r="F89" i="79"/>
  <c r="F88" i="79" s="1"/>
  <c r="E89" i="79"/>
  <c r="N88" i="79"/>
  <c r="J87" i="79"/>
  <c r="J84" i="79" s="1"/>
  <c r="J86" i="79"/>
  <c r="I86" i="79"/>
  <c r="M81" i="79"/>
  <c r="M79" i="79" s="1"/>
  <c r="M25" i="79" s="1"/>
  <c r="H81" i="79"/>
  <c r="H79" i="79" s="1"/>
  <c r="C81" i="79"/>
  <c r="M80" i="79"/>
  <c r="H80" i="79"/>
  <c r="C80" i="79"/>
  <c r="C79" i="79" s="1"/>
  <c r="P79" i="79"/>
  <c r="O79" i="79"/>
  <c r="N79" i="79"/>
  <c r="L79" i="79"/>
  <c r="K79" i="79"/>
  <c r="J79" i="79"/>
  <c r="I79" i="79"/>
  <c r="G79" i="79"/>
  <c r="F79" i="79"/>
  <c r="E79" i="79"/>
  <c r="D79" i="79"/>
  <c r="M77" i="79"/>
  <c r="H77" i="79"/>
  <c r="C77" i="79"/>
  <c r="M76" i="79"/>
  <c r="H76" i="79"/>
  <c r="C76" i="79"/>
  <c r="C73" i="79" s="1"/>
  <c r="C72" i="79" s="1"/>
  <c r="C71" i="79" s="1"/>
  <c r="M75" i="79"/>
  <c r="H75" i="79"/>
  <c r="C75" i="79"/>
  <c r="M74" i="79"/>
  <c r="H74" i="79"/>
  <c r="H73" i="79" s="1"/>
  <c r="H72" i="79" s="1"/>
  <c r="C74" i="79"/>
  <c r="P73" i="79"/>
  <c r="O73" i="79"/>
  <c r="N73" i="79"/>
  <c r="N72" i="79" s="1"/>
  <c r="N71" i="79" s="1"/>
  <c r="M73" i="79"/>
  <c r="L73" i="79"/>
  <c r="L72" i="79" s="1"/>
  <c r="K73" i="79"/>
  <c r="K72" i="79" s="1"/>
  <c r="J73" i="79"/>
  <c r="I73" i="79"/>
  <c r="G73" i="79"/>
  <c r="F73" i="79"/>
  <c r="F72" i="79" s="1"/>
  <c r="E73" i="79"/>
  <c r="D73" i="79"/>
  <c r="P72" i="79"/>
  <c r="O72" i="79"/>
  <c r="O71" i="79" s="1"/>
  <c r="M72" i="79"/>
  <c r="J72" i="79"/>
  <c r="I72" i="79"/>
  <c r="I71" i="79" s="1"/>
  <c r="G72" i="79"/>
  <c r="E72" i="79"/>
  <c r="D72" i="79"/>
  <c r="D71" i="79" s="1"/>
  <c r="P71" i="79"/>
  <c r="L71" i="79"/>
  <c r="K71" i="79"/>
  <c r="J71" i="79"/>
  <c r="H71" i="79"/>
  <c r="G71" i="79"/>
  <c r="F71" i="79"/>
  <c r="E71" i="79"/>
  <c r="M70" i="79"/>
  <c r="H70" i="79"/>
  <c r="C70" i="79"/>
  <c r="M69" i="79"/>
  <c r="M68" i="79" s="1"/>
  <c r="H69" i="79"/>
  <c r="H68" i="79" s="1"/>
  <c r="C69" i="79"/>
  <c r="C68" i="79" s="1"/>
  <c r="P68" i="79"/>
  <c r="O68" i="79"/>
  <c r="N68" i="79"/>
  <c r="L68" i="79"/>
  <c r="K68" i="79"/>
  <c r="J68" i="79"/>
  <c r="I68" i="79"/>
  <c r="G68" i="79"/>
  <c r="F68" i="79"/>
  <c r="E68" i="79"/>
  <c r="D68" i="79"/>
  <c r="M67" i="79"/>
  <c r="M65" i="79" s="1"/>
  <c r="H67" i="79"/>
  <c r="C67" i="79"/>
  <c r="M66" i="79"/>
  <c r="H66" i="79"/>
  <c r="H65" i="79" s="1"/>
  <c r="C66" i="79"/>
  <c r="P65" i="79"/>
  <c r="O65" i="79"/>
  <c r="N65" i="79"/>
  <c r="L65" i="79"/>
  <c r="K65" i="79"/>
  <c r="J65" i="79"/>
  <c r="I65" i="79"/>
  <c r="G65" i="79"/>
  <c r="F65" i="79"/>
  <c r="E65" i="79"/>
  <c r="D65" i="79"/>
  <c r="C65" i="79"/>
  <c r="M64" i="79"/>
  <c r="H64" i="79"/>
  <c r="C64" i="79"/>
  <c r="M63" i="79"/>
  <c r="H63" i="79"/>
  <c r="C63" i="79"/>
  <c r="M62" i="79"/>
  <c r="H62" i="79"/>
  <c r="C62" i="79"/>
  <c r="M61" i="79"/>
  <c r="H61" i="79"/>
  <c r="C61" i="79"/>
  <c r="C60" i="79" s="1"/>
  <c r="P60" i="79"/>
  <c r="O60" i="79"/>
  <c r="N60" i="79"/>
  <c r="M60" i="79"/>
  <c r="L60" i="79"/>
  <c r="L51" i="79" s="1"/>
  <c r="K60" i="79"/>
  <c r="J60" i="79"/>
  <c r="I60" i="79"/>
  <c r="H60" i="79"/>
  <c r="G60" i="79"/>
  <c r="F60" i="79"/>
  <c r="E60" i="79"/>
  <c r="D60" i="79"/>
  <c r="M59" i="79"/>
  <c r="H59" i="79"/>
  <c r="C59" i="79"/>
  <c r="M58" i="79"/>
  <c r="H58" i="79"/>
  <c r="C58" i="79"/>
  <c r="M57" i="79"/>
  <c r="H57" i="79"/>
  <c r="C57" i="79"/>
  <c r="M56" i="79"/>
  <c r="H56" i="79"/>
  <c r="C56" i="79"/>
  <c r="M55" i="79"/>
  <c r="H55" i="79"/>
  <c r="C55" i="79"/>
  <c r="M54" i="79"/>
  <c r="H54" i="79"/>
  <c r="C54" i="79"/>
  <c r="M53" i="79"/>
  <c r="H53" i="79"/>
  <c r="H52" i="79" s="1"/>
  <c r="H51" i="79" s="1"/>
  <c r="C53" i="79"/>
  <c r="P52" i="79"/>
  <c r="P51" i="79" s="1"/>
  <c r="P46" i="79" s="1"/>
  <c r="P25" i="79" s="1"/>
  <c r="O52" i="79"/>
  <c r="N52" i="79"/>
  <c r="M52" i="79"/>
  <c r="M51" i="79" s="1"/>
  <c r="M46" i="79" s="1"/>
  <c r="L52" i="79"/>
  <c r="K52" i="79"/>
  <c r="K51" i="79" s="1"/>
  <c r="J52" i="79"/>
  <c r="J51" i="79" s="1"/>
  <c r="J46" i="79" s="1"/>
  <c r="J25" i="79" s="1"/>
  <c r="J22" i="79" s="1"/>
  <c r="I52" i="79"/>
  <c r="G52" i="79"/>
  <c r="G51" i="79" s="1"/>
  <c r="G46" i="79" s="1"/>
  <c r="G25" i="79" s="1"/>
  <c r="F52" i="79"/>
  <c r="E52" i="79"/>
  <c r="D52" i="79"/>
  <c r="D51" i="79" s="1"/>
  <c r="C52" i="79"/>
  <c r="O51" i="79"/>
  <c r="I51" i="79"/>
  <c r="I46" i="79" s="1"/>
  <c r="I25" i="79" s="1"/>
  <c r="F51" i="79"/>
  <c r="E51" i="79"/>
  <c r="C51" i="79"/>
  <c r="M50" i="79"/>
  <c r="H50" i="79"/>
  <c r="H47" i="79" s="1"/>
  <c r="C50" i="79"/>
  <c r="M49" i="79"/>
  <c r="H49" i="79"/>
  <c r="C49" i="79"/>
  <c r="M48" i="79"/>
  <c r="H48" i="79"/>
  <c r="C48" i="79"/>
  <c r="C47" i="79" s="1"/>
  <c r="P47" i="79"/>
  <c r="O47" i="79"/>
  <c r="O46" i="79" s="1"/>
  <c r="O25" i="79" s="1"/>
  <c r="N47" i="79"/>
  <c r="M47" i="79"/>
  <c r="L47" i="79"/>
  <c r="K47" i="79"/>
  <c r="K46" i="79" s="1"/>
  <c r="K25" i="79" s="1"/>
  <c r="K22" i="79" s="1"/>
  <c r="J47" i="79"/>
  <c r="I47" i="79"/>
  <c r="G47" i="79"/>
  <c r="F47" i="79"/>
  <c r="E47" i="79"/>
  <c r="E46" i="79" s="1"/>
  <c r="E25" i="79" s="1"/>
  <c r="D47" i="79"/>
  <c r="F46" i="79"/>
  <c r="F25" i="79" s="1"/>
  <c r="F22" i="79" s="1"/>
  <c r="D46" i="79"/>
  <c r="D25" i="79" s="1"/>
  <c r="M45" i="79"/>
  <c r="H45" i="79"/>
  <c r="C45" i="79"/>
  <c r="M44" i="79"/>
  <c r="H44" i="79"/>
  <c r="C44" i="79"/>
  <c r="M43" i="79"/>
  <c r="H43" i="79"/>
  <c r="C43" i="79"/>
  <c r="M42" i="79"/>
  <c r="H42" i="79"/>
  <c r="C42" i="79"/>
  <c r="M41" i="79"/>
  <c r="H41" i="79"/>
  <c r="C41" i="79"/>
  <c r="M40" i="79"/>
  <c r="H40" i="79"/>
  <c r="C40" i="79"/>
  <c r="M39" i="79"/>
  <c r="H39" i="79"/>
  <c r="C39" i="79"/>
  <c r="M38" i="79"/>
  <c r="H38" i="79"/>
  <c r="C38" i="79"/>
  <c r="M37" i="79"/>
  <c r="H37" i="79"/>
  <c r="C37" i="79"/>
  <c r="M36" i="79"/>
  <c r="H36" i="79"/>
  <c r="C36" i="79"/>
  <c r="M35" i="79"/>
  <c r="H35" i="79"/>
  <c r="C35" i="79"/>
  <c r="P34" i="79"/>
  <c r="P33" i="79" s="1"/>
  <c r="O34" i="79"/>
  <c r="O33" i="79" s="1"/>
  <c r="O27" i="79" s="1"/>
  <c r="O26" i="79" s="1"/>
  <c r="N34" i="79"/>
  <c r="M34" i="79"/>
  <c r="M33" i="79" s="1"/>
  <c r="L34" i="79"/>
  <c r="L33" i="79" s="1"/>
  <c r="L27" i="79" s="1"/>
  <c r="K34" i="79"/>
  <c r="J34" i="79"/>
  <c r="I34" i="79"/>
  <c r="I33" i="79" s="1"/>
  <c r="I27" i="79" s="1"/>
  <c r="G34" i="79"/>
  <c r="F34" i="79"/>
  <c r="F33" i="79" s="1"/>
  <c r="F27" i="79" s="1"/>
  <c r="E34" i="79"/>
  <c r="D34" i="79"/>
  <c r="D33" i="79" s="1"/>
  <c r="C34" i="79"/>
  <c r="C33" i="79" s="1"/>
  <c r="N33" i="79"/>
  <c r="N27" i="79" s="1"/>
  <c r="K33" i="79"/>
  <c r="J33" i="79"/>
  <c r="G33" i="79"/>
  <c r="E33" i="79"/>
  <c r="M32" i="79"/>
  <c r="H32" i="79"/>
  <c r="C32" i="79"/>
  <c r="M31" i="79"/>
  <c r="H31" i="79"/>
  <c r="C31" i="79"/>
  <c r="M30" i="79"/>
  <c r="H30" i="79"/>
  <c r="H28" i="79" s="1"/>
  <c r="C30" i="79"/>
  <c r="M29" i="79"/>
  <c r="M28" i="79" s="1"/>
  <c r="M27" i="79" s="1"/>
  <c r="H29" i="79"/>
  <c r="C29" i="79"/>
  <c r="C28" i="79" s="1"/>
  <c r="C27" i="79" s="1"/>
  <c r="P28" i="79"/>
  <c r="O28" i="79"/>
  <c r="N28" i="79"/>
  <c r="L28" i="79"/>
  <c r="K28" i="79"/>
  <c r="J28" i="79"/>
  <c r="J27" i="79" s="1"/>
  <c r="I28" i="79"/>
  <c r="G28" i="79"/>
  <c r="G27" i="79" s="1"/>
  <c r="F28" i="79"/>
  <c r="E28" i="79"/>
  <c r="E27" i="79" s="1"/>
  <c r="D28" i="79"/>
  <c r="K27" i="79"/>
  <c r="K24" i="79" s="1"/>
  <c r="I26" i="79" l="1"/>
  <c r="I24" i="79"/>
  <c r="C149" i="79"/>
  <c r="C157" i="79"/>
  <c r="D27" i="79"/>
  <c r="L24" i="79"/>
  <c r="L26" i="79"/>
  <c r="L46" i="79"/>
  <c r="L25" i="79" s="1"/>
  <c r="H46" i="79"/>
  <c r="H25" i="79" s="1"/>
  <c r="K23" i="79"/>
  <c r="E26" i="79"/>
  <c r="E24" i="79"/>
  <c r="J26" i="79"/>
  <c r="J24" i="79"/>
  <c r="N51" i="79"/>
  <c r="N46" i="79" s="1"/>
  <c r="G26" i="79"/>
  <c r="G24" i="79"/>
  <c r="C46" i="79"/>
  <c r="C25" i="79" s="1"/>
  <c r="C24" i="79"/>
  <c r="H34" i="79"/>
  <c r="H33" i="79" s="1"/>
  <c r="H27" i="79" s="1"/>
  <c r="M71" i="79"/>
  <c r="H238" i="79"/>
  <c r="O24" i="79"/>
  <c r="F26" i="79"/>
  <c r="F24" i="79"/>
  <c r="G91" i="79"/>
  <c r="C116" i="79"/>
  <c r="C89" i="79"/>
  <c r="N24" i="79"/>
  <c r="M95" i="79"/>
  <c r="M109" i="79"/>
  <c r="K26" i="79"/>
  <c r="M24" i="79"/>
  <c r="M26" i="79"/>
  <c r="P27" i="79"/>
  <c r="H90" i="79"/>
  <c r="H117" i="79"/>
  <c r="H115" i="79" s="1"/>
  <c r="M238" i="79"/>
  <c r="M242" i="79"/>
  <c r="N294" i="79"/>
  <c r="H298" i="79"/>
  <c r="H300" i="79"/>
  <c r="H382" i="79"/>
  <c r="H381" i="79"/>
  <c r="H293" i="79" s="1"/>
  <c r="H285" i="79" s="1"/>
  <c r="O425" i="79"/>
  <c r="O423" i="79"/>
  <c r="I425" i="79"/>
  <c r="I423" i="79"/>
  <c r="I422" i="79" s="1"/>
  <c r="J85" i="79"/>
  <c r="F91" i="79"/>
  <c r="C96" i="79"/>
  <c r="C94" i="79" s="1"/>
  <c r="M125" i="79"/>
  <c r="H136" i="79"/>
  <c r="H135" i="79" s="1"/>
  <c r="F148" i="79"/>
  <c r="L150" i="79"/>
  <c r="D151" i="79"/>
  <c r="D150" i="79"/>
  <c r="D148" i="79" s="1"/>
  <c r="H166" i="79"/>
  <c r="H228" i="79"/>
  <c r="J236" i="79"/>
  <c r="J218" i="79"/>
  <c r="J217" i="79" s="1"/>
  <c r="C266" i="79"/>
  <c r="D286" i="79"/>
  <c r="D299" i="79"/>
  <c r="D296" i="79" s="1"/>
  <c r="D293" i="79" s="1"/>
  <c r="D285" i="79" s="1"/>
  <c r="E298" i="79"/>
  <c r="E300" i="79"/>
  <c r="J423" i="79"/>
  <c r="J422" i="79" s="1"/>
  <c r="J425" i="79"/>
  <c r="H89" i="79"/>
  <c r="H118" i="79"/>
  <c r="E86" i="79"/>
  <c r="D96" i="79"/>
  <c r="D94" i="79" s="1"/>
  <c r="L99" i="79"/>
  <c r="L93" i="79"/>
  <c r="L87" i="79" s="1"/>
  <c r="L84" i="79" s="1"/>
  <c r="H99" i="79"/>
  <c r="H93" i="79"/>
  <c r="H91" i="79" s="1"/>
  <c r="N116" i="79"/>
  <c r="N115" i="79" s="1"/>
  <c r="J128" i="79"/>
  <c r="J117" i="79"/>
  <c r="J115" i="79" s="1"/>
  <c r="H211" i="79"/>
  <c r="H237" i="79"/>
  <c r="H236" i="79" s="1"/>
  <c r="H251" i="79"/>
  <c r="C255" i="79"/>
  <c r="C254" i="79" s="1"/>
  <c r="H260" i="79"/>
  <c r="H343" i="79"/>
  <c r="N398" i="79"/>
  <c r="N380" i="79"/>
  <c r="N379" i="79" s="1"/>
  <c r="H423" i="79"/>
  <c r="H422" i="79" s="1"/>
  <c r="H425" i="79"/>
  <c r="E94" i="79"/>
  <c r="C90" i="79"/>
  <c r="C103" i="79"/>
  <c r="C98" i="79"/>
  <c r="C97" i="79" s="1"/>
  <c r="C92" i="79"/>
  <c r="C91" i="79" s="1"/>
  <c r="E117" i="79"/>
  <c r="E115" i="79" s="1"/>
  <c r="H151" i="79"/>
  <c r="M159" i="79"/>
  <c r="M150" i="79" s="1"/>
  <c r="J83" i="79"/>
  <c r="J82" i="79" s="1"/>
  <c r="I236" i="79"/>
  <c r="P439" i="79"/>
  <c r="P434" i="79"/>
  <c r="G86" i="79"/>
  <c r="K88" i="79"/>
  <c r="K86" i="79"/>
  <c r="F95" i="79"/>
  <c r="E97" i="79"/>
  <c r="N99" i="79"/>
  <c r="N97" i="79" s="1"/>
  <c r="N93" i="79"/>
  <c r="N103" i="79"/>
  <c r="C109" i="79"/>
  <c r="H110" i="79"/>
  <c r="F117" i="79"/>
  <c r="C122" i="79"/>
  <c r="C117" i="79" s="1"/>
  <c r="F116" i="79"/>
  <c r="F115" i="79" s="1"/>
  <c r="F128" i="79"/>
  <c r="C141" i="79"/>
  <c r="C136" i="79"/>
  <c r="C135" i="79" s="1"/>
  <c r="K148" i="79"/>
  <c r="O157" i="79"/>
  <c r="I169" i="79"/>
  <c r="H213" i="79"/>
  <c r="E220" i="79"/>
  <c r="E218" i="79"/>
  <c r="E217" i="79" s="1"/>
  <c r="L236" i="79"/>
  <c r="K340" i="79"/>
  <c r="K342" i="79"/>
  <c r="C381" i="79"/>
  <c r="D450" i="79"/>
  <c r="D448" i="79"/>
  <c r="D447" i="79" s="1"/>
  <c r="C150" i="79"/>
  <c r="E151" i="79"/>
  <c r="E150" i="79"/>
  <c r="E148" i="79" s="1"/>
  <c r="M219" i="79"/>
  <c r="M99" i="79"/>
  <c r="M103" i="79"/>
  <c r="M98" i="79"/>
  <c r="M97" i="79" s="1"/>
  <c r="M92" i="79"/>
  <c r="M91" i="79" s="1"/>
  <c r="D128" i="79"/>
  <c r="L148" i="79"/>
  <c r="C159" i="79"/>
  <c r="F220" i="79"/>
  <c r="F218" i="79"/>
  <c r="F217" i="79" s="1"/>
  <c r="M220" i="79"/>
  <c r="P151" i="79"/>
  <c r="P150" i="79"/>
  <c r="P148" i="79" s="1"/>
  <c r="C286" i="79"/>
  <c r="L91" i="79"/>
  <c r="M118" i="79"/>
  <c r="M116" i="79"/>
  <c r="M90" i="79"/>
  <c r="O117" i="79"/>
  <c r="O96" i="79"/>
  <c r="O94" i="79" s="1"/>
  <c r="M141" i="79"/>
  <c r="M136" i="79"/>
  <c r="M135" i="79" s="1"/>
  <c r="M149" i="79"/>
  <c r="M148" i="79" s="1"/>
  <c r="N169" i="79"/>
  <c r="G217" i="79"/>
  <c r="N236" i="79"/>
  <c r="I254" i="79"/>
  <c r="I238" i="79"/>
  <c r="M266" i="79"/>
  <c r="D295" i="79"/>
  <c r="P299" i="79"/>
  <c r="P296" i="79" s="1"/>
  <c r="L297" i="79"/>
  <c r="L295" i="79"/>
  <c r="D340" i="79"/>
  <c r="D364" i="79"/>
  <c r="E382" i="79"/>
  <c r="E381" i="79"/>
  <c r="N86" i="79"/>
  <c r="G90" i="79"/>
  <c r="G118" i="79"/>
  <c r="H160" i="79"/>
  <c r="G219" i="79"/>
  <c r="G236" i="79"/>
  <c r="M294" i="79"/>
  <c r="L86" i="79"/>
  <c r="O99" i="79"/>
  <c r="O97" i="79" s="1"/>
  <c r="O116" i="79"/>
  <c r="O89" i="79"/>
  <c r="K128" i="79"/>
  <c r="K116" i="79"/>
  <c r="K115" i="79" s="1"/>
  <c r="C137" i="79"/>
  <c r="C151" i="79"/>
  <c r="C166" i="79"/>
  <c r="C192" i="79"/>
  <c r="C191" i="79" s="1"/>
  <c r="I218" i="79"/>
  <c r="I217" i="79" s="1"/>
  <c r="C228" i="79"/>
  <c r="C219" i="79" s="1"/>
  <c r="K254" i="79"/>
  <c r="K237" i="79"/>
  <c r="C275" i="79"/>
  <c r="E293" i="79"/>
  <c r="E285" i="79" s="1"/>
  <c r="O339" i="79"/>
  <c r="O322" i="79"/>
  <c r="O321" i="79" s="1"/>
  <c r="C406" i="79"/>
  <c r="C405" i="79" s="1"/>
  <c r="C425" i="79"/>
  <c r="I88" i="79"/>
  <c r="I87" i="79"/>
  <c r="K109" i="79"/>
  <c r="K98" i="79"/>
  <c r="K97" i="79" s="1"/>
  <c r="D116" i="79"/>
  <c r="D115" i="79" s="1"/>
  <c r="D89" i="79"/>
  <c r="P116" i="79"/>
  <c r="P115" i="79" s="1"/>
  <c r="P89" i="79"/>
  <c r="L128" i="79"/>
  <c r="L116" i="79"/>
  <c r="L115" i="79" s="1"/>
  <c r="H96" i="79"/>
  <c r="N151" i="79"/>
  <c r="N150" i="79"/>
  <c r="N148" i="79" s="1"/>
  <c r="H149" i="79"/>
  <c r="H148" i="79" s="1"/>
  <c r="H157" i="79"/>
  <c r="H254" i="79"/>
  <c r="I219" i="79"/>
  <c r="C239" i="79"/>
  <c r="L97" i="79"/>
  <c r="C100" i="79"/>
  <c r="G99" i="79"/>
  <c r="G97" i="79" s="1"/>
  <c r="G93" i="79"/>
  <c r="G115" i="79"/>
  <c r="E96" i="79"/>
  <c r="E87" i="79" s="1"/>
  <c r="E128" i="79"/>
  <c r="M132" i="79"/>
  <c r="F135" i="79"/>
  <c r="H144" i="79"/>
  <c r="O151" i="79"/>
  <c r="O150" i="79"/>
  <c r="O148" i="79" s="1"/>
  <c r="E179" i="79"/>
  <c r="H185" i="79"/>
  <c r="H179" i="79" s="1"/>
  <c r="M233" i="79"/>
  <c r="M275" i="79"/>
  <c r="O295" i="79"/>
  <c r="C301" i="79"/>
  <c r="C299" i="79"/>
  <c r="C296" i="79" s="1"/>
  <c r="M405" i="79"/>
  <c r="F300" i="79"/>
  <c r="E324" i="79"/>
  <c r="E322" i="79"/>
  <c r="E321" i="79" s="1"/>
  <c r="H323" i="79"/>
  <c r="I342" i="79"/>
  <c r="I340" i="79"/>
  <c r="I339" i="79" s="1"/>
  <c r="C345" i="79"/>
  <c r="C343" i="79"/>
  <c r="P344" i="79"/>
  <c r="P341" i="79" s="1"/>
  <c r="P323" i="79" s="1"/>
  <c r="P348" i="79"/>
  <c r="E364" i="79"/>
  <c r="L424" i="79"/>
  <c r="L433" i="79"/>
  <c r="I447" i="79"/>
  <c r="F699" i="79"/>
  <c r="M237" i="79"/>
  <c r="M236" i="79" s="1"/>
  <c r="C324" i="79"/>
  <c r="L342" i="79"/>
  <c r="L340" i="79"/>
  <c r="M345" i="79"/>
  <c r="M343" i="79"/>
  <c r="D344" i="79"/>
  <c r="D341" i="79" s="1"/>
  <c r="D323" i="79" s="1"/>
  <c r="D348" i="79"/>
  <c r="F354" i="79"/>
  <c r="F343" i="79"/>
  <c r="M354" i="79"/>
  <c r="L344" i="79"/>
  <c r="L341" i="79" s="1"/>
  <c r="L323" i="79" s="1"/>
  <c r="L293" i="79" s="1"/>
  <c r="L285" i="79" s="1"/>
  <c r="L354" i="79"/>
  <c r="G364" i="79"/>
  <c r="G340" i="79"/>
  <c r="E379" i="79"/>
  <c r="P382" i="79"/>
  <c r="P381" i="79"/>
  <c r="P379" i="79" s="1"/>
  <c r="K405" i="79"/>
  <c r="K380" i="79"/>
  <c r="K379" i="79" s="1"/>
  <c r="M412" i="79"/>
  <c r="M411" i="79" s="1"/>
  <c r="M426" i="79"/>
  <c r="N425" i="79"/>
  <c r="N423" i="79"/>
  <c r="N422" i="79" s="1"/>
  <c r="C439" i="79"/>
  <c r="E286" i="79"/>
  <c r="F298" i="79"/>
  <c r="J300" i="79"/>
  <c r="I300" i="79"/>
  <c r="H324" i="79"/>
  <c r="C344" i="79"/>
  <c r="M344" i="79"/>
  <c r="M348" i="79"/>
  <c r="C389" i="79"/>
  <c r="D439" i="79"/>
  <c r="D434" i="79"/>
  <c r="O424" i="79"/>
  <c r="O433" i="79"/>
  <c r="K299" i="79"/>
  <c r="K311" i="79"/>
  <c r="I322" i="79"/>
  <c r="I321" i="79" s="1"/>
  <c r="M325" i="79"/>
  <c r="H344" i="79"/>
  <c r="H341" i="79" s="1"/>
  <c r="F344" i="79"/>
  <c r="F341" i="79" s="1"/>
  <c r="F323" i="79" s="1"/>
  <c r="F293" i="79" s="1"/>
  <c r="F285" i="79" s="1"/>
  <c r="F19" i="79" s="1"/>
  <c r="F16" i="79" s="1"/>
  <c r="F348" i="79"/>
  <c r="H370" i="79"/>
  <c r="H365" i="79"/>
  <c r="H364" i="79" s="1"/>
  <c r="L379" i="79"/>
  <c r="D382" i="79"/>
  <c r="D381" i="79"/>
  <c r="D379" i="79" s="1"/>
  <c r="C398" i="79"/>
  <c r="C436" i="79"/>
  <c r="C434" i="79"/>
  <c r="C433" i="79" s="1"/>
  <c r="M439" i="79"/>
  <c r="M434" i="79"/>
  <c r="M433" i="79" s="1"/>
  <c r="G286" i="79"/>
  <c r="L300" i="79"/>
  <c r="G324" i="79"/>
  <c r="P342" i="79"/>
  <c r="M370" i="79"/>
  <c r="M365" i="79"/>
  <c r="C382" i="79"/>
  <c r="M381" i="79"/>
  <c r="H398" i="79"/>
  <c r="F433" i="79"/>
  <c r="M476" i="79"/>
  <c r="H491" i="79"/>
  <c r="H476" i="79" s="1"/>
  <c r="H463" i="79" s="1"/>
  <c r="H286" i="79"/>
  <c r="I297" i="79"/>
  <c r="M300" i="79"/>
  <c r="C311" i="79"/>
  <c r="J342" i="79"/>
  <c r="J340" i="79"/>
  <c r="C366" i="79"/>
  <c r="O379" i="79"/>
  <c r="F382" i="79"/>
  <c r="F381" i="79"/>
  <c r="F379" i="79" s="1"/>
  <c r="G439" i="79"/>
  <c r="G434" i="79"/>
  <c r="G433" i="79" s="1"/>
  <c r="I286" i="79"/>
  <c r="N342" i="79"/>
  <c r="G344" i="79"/>
  <c r="G341" i="79" s="1"/>
  <c r="G323" i="79" s="1"/>
  <c r="G293" i="79" s="1"/>
  <c r="G285" i="79" s="1"/>
  <c r="N339" i="79"/>
  <c r="M380" i="79"/>
  <c r="M379" i="79" s="1"/>
  <c r="H388" i="79"/>
  <c r="H380" i="79"/>
  <c r="M429" i="79"/>
  <c r="C435" i="79"/>
  <c r="C424" i="79" s="1"/>
  <c r="P450" i="79"/>
  <c r="P448" i="79"/>
  <c r="P447" i="79" s="1"/>
  <c r="M620" i="79"/>
  <c r="G634" i="79"/>
  <c r="C634" i="79"/>
  <c r="M311" i="79"/>
  <c r="C330" i="79"/>
  <c r="L422" i="79"/>
  <c r="F425" i="79"/>
  <c r="F423" i="79"/>
  <c r="F422" i="79" s="1"/>
  <c r="I295" i="79"/>
  <c r="M297" i="79"/>
  <c r="O299" i="79"/>
  <c r="O296" i="79" s="1"/>
  <c r="O293" i="79" s="1"/>
  <c r="O285" i="79" s="1"/>
  <c r="O324" i="79"/>
  <c r="J344" i="79"/>
  <c r="J341" i="79" s="1"/>
  <c r="J323" i="79" s="1"/>
  <c r="J293" i="79" s="1"/>
  <c r="J285" i="79" s="1"/>
  <c r="J19" i="79" s="1"/>
  <c r="J16" i="79" s="1"/>
  <c r="P340" i="79"/>
  <c r="P364" i="79"/>
  <c r="C373" i="79"/>
  <c r="G382" i="79"/>
  <c r="G381" i="79"/>
  <c r="G379" i="79" s="1"/>
  <c r="J380" i="79"/>
  <c r="J379" i="79" s="1"/>
  <c r="I398" i="79"/>
  <c r="F405" i="79"/>
  <c r="G423" i="79"/>
  <c r="G422" i="79" s="1"/>
  <c r="K439" i="79"/>
  <c r="E450" i="79"/>
  <c r="D533" i="79"/>
  <c r="D532" i="79" s="1"/>
  <c r="D531" i="79" s="1"/>
  <c r="D498" i="79" s="1"/>
  <c r="M599" i="79"/>
  <c r="N655" i="79"/>
  <c r="G699" i="79"/>
  <c r="K434" i="79"/>
  <c r="K433" i="79" s="1"/>
  <c r="J566" i="79"/>
  <c r="F566" i="79"/>
  <c r="C599" i="79"/>
  <c r="I634" i="79"/>
  <c r="I619" i="79" s="1"/>
  <c r="N354" i="79"/>
  <c r="O463" i="79"/>
  <c r="M500" i="79"/>
  <c r="M499" i="79" s="1"/>
  <c r="C508" i="79"/>
  <c r="C507" i="79" s="1"/>
  <c r="M536" i="79"/>
  <c r="M535" i="79" s="1"/>
  <c r="M533" i="79" s="1"/>
  <c r="M532" i="79" s="1"/>
  <c r="M531" i="79" s="1"/>
  <c r="N566" i="79"/>
  <c r="G566" i="79"/>
  <c r="H599" i="79"/>
  <c r="H566" i="79" s="1"/>
  <c r="J634" i="79"/>
  <c r="J619" i="79" s="1"/>
  <c r="M666" i="79"/>
  <c r="M665" i="79" s="1"/>
  <c r="M634" i="79" s="1"/>
  <c r="C464" i="79"/>
  <c r="H508" i="79"/>
  <c r="H507" i="79" s="1"/>
  <c r="H499" i="79" s="1"/>
  <c r="M724" i="79"/>
  <c r="M728" i="79"/>
  <c r="N364" i="79"/>
  <c r="N434" i="79"/>
  <c r="N433" i="79" s="1"/>
  <c r="N476" i="79"/>
  <c r="G498" i="79"/>
  <c r="H517" i="79"/>
  <c r="J599" i="79"/>
  <c r="M622" i="79"/>
  <c r="N634" i="79"/>
  <c r="N619" i="79" s="1"/>
  <c r="H668" i="79"/>
  <c r="H667" i="79" s="1"/>
  <c r="C728" i="79"/>
  <c r="C724" i="79" s="1"/>
  <c r="I381" i="79"/>
  <c r="I379" i="79" s="1"/>
  <c r="O439" i="79"/>
  <c r="H454" i="79"/>
  <c r="H456" i="79"/>
  <c r="I463" i="79"/>
  <c r="E463" i="79"/>
  <c r="M463" i="79"/>
  <c r="F532" i="79"/>
  <c r="F531" i="79" s="1"/>
  <c r="F498" i="79" s="1"/>
  <c r="K566" i="79"/>
  <c r="E566" i="79"/>
  <c r="G619" i="79"/>
  <c r="C622" i="79"/>
  <c r="C620" i="79" s="1"/>
  <c r="C619" i="79" s="1"/>
  <c r="D634" i="79"/>
  <c r="D665" i="79"/>
  <c r="N450" i="79"/>
  <c r="N449" i="79"/>
  <c r="N447" i="79" s="1"/>
  <c r="M451" i="79"/>
  <c r="M453" i="79"/>
  <c r="C476" i="79"/>
  <c r="I499" i="79"/>
  <c r="I498" i="79" s="1"/>
  <c r="E507" i="79"/>
  <c r="E499" i="79" s="1"/>
  <c r="E498" i="79" s="1"/>
  <c r="P507" i="79"/>
  <c r="P499" i="79" s="1"/>
  <c r="P498" i="79" s="1"/>
  <c r="P462" i="79" s="1"/>
  <c r="G533" i="79"/>
  <c r="G532" i="79" s="1"/>
  <c r="G531" i="79" s="1"/>
  <c r="H549" i="79"/>
  <c r="H532" i="79" s="1"/>
  <c r="H531" i="79" s="1"/>
  <c r="I566" i="79"/>
  <c r="C591" i="79"/>
  <c r="C588" i="79" s="1"/>
  <c r="C566" i="79" s="1"/>
  <c r="C565" i="79" s="1"/>
  <c r="H622" i="79"/>
  <c r="E665" i="79"/>
  <c r="E634" i="79" s="1"/>
  <c r="E619" i="79" s="1"/>
  <c r="O699" i="79"/>
  <c r="O619" i="79" s="1"/>
  <c r="O565" i="79" s="1"/>
  <c r="C365" i="79"/>
  <c r="M366" i="79"/>
  <c r="E434" i="79"/>
  <c r="E433" i="79" s="1"/>
  <c r="N463" i="79"/>
  <c r="G463" i="79"/>
  <c r="M508" i="79"/>
  <c r="M507" i="79" s="1"/>
  <c r="M588" i="79"/>
  <c r="M566" i="79" s="1"/>
  <c r="H620" i="79"/>
  <c r="K634" i="79"/>
  <c r="K619" i="79" s="1"/>
  <c r="H644" i="79"/>
  <c r="H642" i="79" s="1"/>
  <c r="F666" i="79"/>
  <c r="F665" i="79" s="1"/>
  <c r="F634" i="79" s="1"/>
  <c r="F619" i="79" s="1"/>
  <c r="P699" i="79"/>
  <c r="P619" i="79" s="1"/>
  <c r="H704" i="79"/>
  <c r="H699" i="79" s="1"/>
  <c r="J728" i="79"/>
  <c r="J724" i="79" s="1"/>
  <c r="H675" i="79"/>
  <c r="H674" i="79" s="1"/>
  <c r="C690" i="79"/>
  <c r="C687" i="79" s="1"/>
  <c r="C699" i="79"/>
  <c r="N699" i="79"/>
  <c r="H718" i="79"/>
  <c r="H717" i="79" s="1"/>
  <c r="H715" i="79" s="1"/>
  <c r="J453" i="79"/>
  <c r="J451" i="79"/>
  <c r="C499" i="79"/>
  <c r="C498" i="79" s="1"/>
  <c r="J507" i="79"/>
  <c r="J499" i="79" s="1"/>
  <c r="J498" i="79" s="1"/>
  <c r="P566" i="79"/>
  <c r="P565" i="79" s="1"/>
  <c r="L655" i="79"/>
  <c r="L634" i="79" s="1"/>
  <c r="L619" i="79" s="1"/>
  <c r="L565" i="79" s="1"/>
  <c r="L462" i="79" s="1"/>
  <c r="L446" i="79" s="1"/>
  <c r="D699" i="79"/>
  <c r="M715" i="79"/>
  <c r="M699" i="79" s="1"/>
  <c r="C454" i="79"/>
  <c r="H498" i="79" l="1"/>
  <c r="H26" i="79"/>
  <c r="H24" i="79"/>
  <c r="M565" i="79"/>
  <c r="N25" i="79"/>
  <c r="N26" i="79"/>
  <c r="J462" i="79"/>
  <c r="C86" i="79"/>
  <c r="C88" i="79"/>
  <c r="G565" i="79"/>
  <c r="J565" i="79"/>
  <c r="J322" i="79"/>
  <c r="J339" i="79"/>
  <c r="M364" i="79"/>
  <c r="I84" i="79"/>
  <c r="I22" i="79" s="1"/>
  <c r="I85" i="79"/>
  <c r="D339" i="79"/>
  <c r="D322" i="79"/>
  <c r="D321" i="79" s="1"/>
  <c r="M218" i="79"/>
  <c r="M217" i="79" s="1"/>
  <c r="M86" i="79"/>
  <c r="C87" i="79"/>
  <c r="C84" i="79" s="1"/>
  <c r="O87" i="79"/>
  <c r="O84" i="79" s="1"/>
  <c r="O22" i="79" s="1"/>
  <c r="O19" i="79" s="1"/>
  <c r="O16" i="79" s="1"/>
  <c r="H87" i="79"/>
  <c r="C115" i="79"/>
  <c r="C23" i="79"/>
  <c r="L23" i="79"/>
  <c r="N565" i="79"/>
  <c r="N462" i="79" s="1"/>
  <c r="N446" i="79" s="1"/>
  <c r="M340" i="79"/>
  <c r="M342" i="79"/>
  <c r="I294" i="79"/>
  <c r="I292" i="79"/>
  <c r="M619" i="79"/>
  <c r="D433" i="79"/>
  <c r="D423" i="79"/>
  <c r="D422" i="79" s="1"/>
  <c r="F295" i="79"/>
  <c r="F297" i="79"/>
  <c r="C423" i="79"/>
  <c r="C422" i="79" s="1"/>
  <c r="F94" i="79"/>
  <c r="F86" i="79"/>
  <c r="F23" i="79"/>
  <c r="G21" i="79"/>
  <c r="G23" i="79"/>
  <c r="K296" i="79"/>
  <c r="K297" i="79"/>
  <c r="K565" i="79"/>
  <c r="K462" i="79" s="1"/>
  <c r="K446" i="79" s="1"/>
  <c r="P446" i="79"/>
  <c r="L322" i="79"/>
  <c r="L321" i="79" s="1"/>
  <c r="L339" i="79"/>
  <c r="H218" i="79"/>
  <c r="P293" i="79"/>
  <c r="P285" i="79" s="1"/>
  <c r="K85" i="79"/>
  <c r="K83" i="79"/>
  <c r="C220" i="79"/>
  <c r="I83" i="79"/>
  <c r="I21" i="79" s="1"/>
  <c r="H88" i="79"/>
  <c r="H295" i="79"/>
  <c r="H297" i="79"/>
  <c r="M23" i="79"/>
  <c r="C148" i="79"/>
  <c r="D619" i="79"/>
  <c r="D565" i="79" s="1"/>
  <c r="D462" i="79" s="1"/>
  <c r="D446" i="79" s="1"/>
  <c r="E565" i="79"/>
  <c r="E462" i="79" s="1"/>
  <c r="E446" i="79" s="1"/>
  <c r="C380" i="79"/>
  <c r="C379" i="79" s="1"/>
  <c r="C388" i="79"/>
  <c r="G339" i="79"/>
  <c r="C237" i="79"/>
  <c r="D297" i="79"/>
  <c r="K339" i="79"/>
  <c r="K322" i="79"/>
  <c r="P294" i="79"/>
  <c r="O23" i="79"/>
  <c r="I293" i="79"/>
  <c r="I285" i="79" s="1"/>
  <c r="L292" i="79"/>
  <c r="L294" i="79"/>
  <c r="D26" i="79"/>
  <c r="D24" i="79"/>
  <c r="D294" i="79"/>
  <c r="G83" i="79"/>
  <c r="H219" i="79"/>
  <c r="H220" i="79"/>
  <c r="P84" i="79"/>
  <c r="P22" i="79" s="1"/>
  <c r="P19" i="79" s="1"/>
  <c r="P16" i="79" s="1"/>
  <c r="C26" i="79"/>
  <c r="H666" i="79"/>
  <c r="H665" i="79" s="1"/>
  <c r="H634" i="79" s="1"/>
  <c r="H619" i="79" s="1"/>
  <c r="H565" i="79" s="1"/>
  <c r="H462" i="79" s="1"/>
  <c r="P26" i="79"/>
  <c r="P24" i="79"/>
  <c r="C364" i="79"/>
  <c r="M498" i="79"/>
  <c r="M462" i="79" s="1"/>
  <c r="O462" i="79"/>
  <c r="O446" i="79" s="1"/>
  <c r="M341" i="79"/>
  <c r="M323" i="79" s="1"/>
  <c r="M293" i="79" s="1"/>
  <c r="M285" i="79" s="1"/>
  <c r="P86" i="79"/>
  <c r="P88" i="79"/>
  <c r="G87" i="79"/>
  <c r="G84" i="79" s="1"/>
  <c r="G22" i="79" s="1"/>
  <c r="G19" i="79" s="1"/>
  <c r="G16" i="79" s="1"/>
  <c r="P297" i="79"/>
  <c r="P433" i="79"/>
  <c r="P423" i="79"/>
  <c r="P422" i="79" s="1"/>
  <c r="M157" i="79"/>
  <c r="H342" i="79"/>
  <c r="H340" i="79"/>
  <c r="F565" i="79"/>
  <c r="F462" i="79" s="1"/>
  <c r="F446" i="79" s="1"/>
  <c r="N87" i="79"/>
  <c r="N84" i="79" s="1"/>
  <c r="N91" i="79"/>
  <c r="J450" i="79"/>
  <c r="J448" i="79"/>
  <c r="J447" i="79" s="1"/>
  <c r="J446" i="79" s="1"/>
  <c r="M450" i="79"/>
  <c r="M448" i="79"/>
  <c r="M447" i="79" s="1"/>
  <c r="E423" i="79"/>
  <c r="E422" i="79" s="1"/>
  <c r="C341" i="79"/>
  <c r="C323" i="79" s="1"/>
  <c r="C293" i="79"/>
  <c r="C285" i="79" s="1"/>
  <c r="O86" i="79"/>
  <c r="O88" i="79"/>
  <c r="N85" i="79"/>
  <c r="N83" i="79"/>
  <c r="N82" i="79" s="1"/>
  <c r="M87" i="79"/>
  <c r="M84" i="79" s="1"/>
  <c r="M22" i="79" s="1"/>
  <c r="M19" i="79" s="1"/>
  <c r="M16" i="79" s="1"/>
  <c r="M88" i="79"/>
  <c r="G342" i="79"/>
  <c r="N292" i="79"/>
  <c r="I23" i="79"/>
  <c r="C22" i="79"/>
  <c r="C19" i="79" s="1"/>
  <c r="C16" i="79" s="1"/>
  <c r="I565" i="79"/>
  <c r="I462" i="79" s="1"/>
  <c r="I446" i="79" s="1"/>
  <c r="C463" i="79"/>
  <c r="C462" i="79" s="1"/>
  <c r="P339" i="79"/>
  <c r="P322" i="79"/>
  <c r="K423" i="79"/>
  <c r="K422" i="79" s="1"/>
  <c r="M324" i="79"/>
  <c r="G322" i="79"/>
  <c r="C300" i="79"/>
  <c r="C298" i="79"/>
  <c r="M96" i="79"/>
  <c r="M94" i="79" s="1"/>
  <c r="M128" i="79"/>
  <c r="D86" i="79"/>
  <c r="D88" i="79"/>
  <c r="O115" i="79"/>
  <c r="M117" i="79"/>
  <c r="M115" i="79" s="1"/>
  <c r="G88" i="79"/>
  <c r="H95" i="79"/>
  <c r="H94" i="79" s="1"/>
  <c r="H109" i="79"/>
  <c r="H98" i="79"/>
  <c r="H97" i="79" s="1"/>
  <c r="D87" i="79"/>
  <c r="D84" i="79" s="1"/>
  <c r="D22" i="79" s="1"/>
  <c r="D19" i="79" s="1"/>
  <c r="D16" i="79" s="1"/>
  <c r="J23" i="79"/>
  <c r="J21" i="79"/>
  <c r="E85" i="79"/>
  <c r="E83" i="79"/>
  <c r="H379" i="79"/>
  <c r="M425" i="79"/>
  <c r="M423" i="79"/>
  <c r="M422" i="79" s="1"/>
  <c r="F342" i="79"/>
  <c r="F340" i="79"/>
  <c r="O294" i="79"/>
  <c r="O292" i="79"/>
  <c r="K218" i="79"/>
  <c r="K217" i="79" s="1"/>
  <c r="K236" i="79"/>
  <c r="O422" i="79"/>
  <c r="N23" i="79"/>
  <c r="C451" i="79"/>
  <c r="C453" i="79"/>
  <c r="H453" i="79"/>
  <c r="H451" i="79"/>
  <c r="G462" i="79"/>
  <c r="G446" i="79" s="1"/>
  <c r="D342" i="79"/>
  <c r="C342" i="79"/>
  <c r="C340" i="79"/>
  <c r="O297" i="79"/>
  <c r="E84" i="79"/>
  <c r="E22" i="79" s="1"/>
  <c r="E19" i="79" s="1"/>
  <c r="E16" i="79" s="1"/>
  <c r="L85" i="79"/>
  <c r="L83" i="79"/>
  <c r="L82" i="79" s="1"/>
  <c r="E295" i="79"/>
  <c r="E297" i="79"/>
  <c r="C118" i="79"/>
  <c r="E23" i="79"/>
  <c r="L22" i="79"/>
  <c r="L19" i="79" s="1"/>
  <c r="L16" i="79" s="1"/>
  <c r="I20" i="79" l="1"/>
  <c r="P321" i="79"/>
  <c r="P292" i="79"/>
  <c r="M339" i="79"/>
  <c r="M85" i="79"/>
  <c r="M83" i="79"/>
  <c r="C450" i="79"/>
  <c r="C448" i="79"/>
  <c r="C447" i="79" s="1"/>
  <c r="C446" i="79" s="1"/>
  <c r="P85" i="79"/>
  <c r="P83" i="79"/>
  <c r="P82" i="79" s="1"/>
  <c r="N21" i="79"/>
  <c r="E82" i="79"/>
  <c r="H217" i="79"/>
  <c r="L21" i="79"/>
  <c r="L291" i="79"/>
  <c r="L284" i="79"/>
  <c r="L283" i="79" s="1"/>
  <c r="I19" i="79"/>
  <c r="I16" i="79" s="1"/>
  <c r="N22" i="79"/>
  <c r="N19" i="79" s="1"/>
  <c r="N16" i="79" s="1"/>
  <c r="E294" i="79"/>
  <c r="E292" i="79"/>
  <c r="D85" i="79"/>
  <c r="D83" i="79"/>
  <c r="D82" i="79" s="1"/>
  <c r="G85" i="79"/>
  <c r="C339" i="79"/>
  <c r="C322" i="79"/>
  <c r="C321" i="79" s="1"/>
  <c r="O85" i="79"/>
  <c r="O83" i="79"/>
  <c r="H339" i="79"/>
  <c r="H322" i="79"/>
  <c r="H321" i="79" s="1"/>
  <c r="G82" i="79"/>
  <c r="K321" i="79"/>
  <c r="K292" i="79"/>
  <c r="F294" i="79"/>
  <c r="F292" i="79"/>
  <c r="C85" i="79"/>
  <c r="J20" i="79"/>
  <c r="C297" i="79"/>
  <c r="C295" i="79"/>
  <c r="D292" i="79"/>
  <c r="H294" i="79"/>
  <c r="H292" i="79"/>
  <c r="J321" i="79"/>
  <c r="J292" i="79"/>
  <c r="H23" i="79"/>
  <c r="C236" i="79"/>
  <c r="C218" i="79"/>
  <c r="C217" i="79" s="1"/>
  <c r="H86" i="79"/>
  <c r="H84" i="79"/>
  <c r="H22" i="79" s="1"/>
  <c r="H19" i="79" s="1"/>
  <c r="H16" i="79" s="1"/>
  <c r="G20" i="79"/>
  <c r="F85" i="79"/>
  <c r="F83" i="79"/>
  <c r="O291" i="79"/>
  <c r="O284" i="79"/>
  <c r="O283" i="79" s="1"/>
  <c r="D23" i="79"/>
  <c r="E21" i="79"/>
  <c r="H450" i="79"/>
  <c r="H448" i="79"/>
  <c r="H447" i="79" s="1"/>
  <c r="H446" i="79" s="1"/>
  <c r="G321" i="79"/>
  <c r="G292" i="79"/>
  <c r="P23" i="79"/>
  <c r="K293" i="79"/>
  <c r="K285" i="79" s="1"/>
  <c r="K19" i="79" s="1"/>
  <c r="K16" i="79" s="1"/>
  <c r="K294" i="79"/>
  <c r="K82" i="79"/>
  <c r="K21" i="79"/>
  <c r="F339" i="79"/>
  <c r="F322" i="79"/>
  <c r="F321" i="79" s="1"/>
  <c r="M322" i="79"/>
  <c r="N284" i="79"/>
  <c r="N283" i="79" s="1"/>
  <c r="N291" i="79"/>
  <c r="M446" i="79"/>
  <c r="I82" i="79"/>
  <c r="I291" i="79"/>
  <c r="I284" i="79"/>
  <c r="I283" i="79" s="1"/>
  <c r="E291" i="79" l="1"/>
  <c r="E284" i="79"/>
  <c r="E283" i="79" s="1"/>
  <c r="F82" i="79"/>
  <c r="F21" i="79"/>
  <c r="H291" i="79"/>
  <c r="H284" i="79"/>
  <c r="H283" i="79" s="1"/>
  <c r="N18" i="79"/>
  <c r="N20" i="79"/>
  <c r="M82" i="79"/>
  <c r="M21" i="79"/>
  <c r="F291" i="79"/>
  <c r="F284" i="79"/>
  <c r="F283" i="79" s="1"/>
  <c r="J291" i="79"/>
  <c r="J284" i="79"/>
  <c r="K291" i="79"/>
  <c r="K284" i="79"/>
  <c r="K283" i="79" s="1"/>
  <c r="P21" i="79"/>
  <c r="C294" i="79"/>
  <c r="C292" i="79"/>
  <c r="O82" i="79"/>
  <c r="O21" i="79"/>
  <c r="P291" i="79"/>
  <c r="P284" i="79"/>
  <c r="P283" i="79" s="1"/>
  <c r="D291" i="79"/>
  <c r="D284" i="79"/>
  <c r="D283" i="79" s="1"/>
  <c r="H83" i="79"/>
  <c r="H85" i="79"/>
  <c r="L18" i="79"/>
  <c r="L20" i="79"/>
  <c r="D21" i="79"/>
  <c r="K18" i="79"/>
  <c r="K20" i="79"/>
  <c r="G291" i="79"/>
  <c r="G284" i="79"/>
  <c r="M321" i="79"/>
  <c r="M292" i="79"/>
  <c r="I18" i="79"/>
  <c r="E20" i="79"/>
  <c r="E18" i="79"/>
  <c r="C83" i="79"/>
  <c r="M291" i="79" l="1"/>
  <c r="M284" i="79"/>
  <c r="M283" i="79" s="1"/>
  <c r="N17" i="79"/>
  <c r="N15" i="79"/>
  <c r="N14" i="79" s="1"/>
  <c r="N738" i="79" s="1"/>
  <c r="G283" i="79"/>
  <c r="G18" i="79"/>
  <c r="P20" i="79"/>
  <c r="P18" i="79"/>
  <c r="C82" i="79"/>
  <c r="C21" i="79"/>
  <c r="L15" i="79"/>
  <c r="L14" i="79" s="1"/>
  <c r="L738" i="79" s="1"/>
  <c r="L17" i="79"/>
  <c r="F20" i="79"/>
  <c r="F18" i="79"/>
  <c r="O20" i="79"/>
  <c r="O18" i="79"/>
  <c r="K17" i="79"/>
  <c r="K15" i="79"/>
  <c r="K14" i="79" s="1"/>
  <c r="K738" i="79" s="1"/>
  <c r="D20" i="79"/>
  <c r="D18" i="79"/>
  <c r="E15" i="79"/>
  <c r="E14" i="79" s="1"/>
  <c r="E738" i="79" s="1"/>
  <c r="E17" i="79"/>
  <c r="C291" i="79"/>
  <c r="C284" i="79"/>
  <c r="C283" i="79" s="1"/>
  <c r="J283" i="79"/>
  <c r="J18" i="79"/>
  <c r="M20" i="79"/>
  <c r="H82" i="79"/>
  <c r="H21" i="79"/>
  <c r="I17" i="79"/>
  <c r="I15" i="79"/>
  <c r="I14" i="79" s="1"/>
  <c r="I738" i="79" s="1"/>
  <c r="P17" i="79" l="1"/>
  <c r="P15" i="79"/>
  <c r="P14" i="79" s="1"/>
  <c r="P738" i="79" s="1"/>
  <c r="C20" i="79"/>
  <c r="C18" i="79"/>
  <c r="G15" i="79"/>
  <c r="G14" i="79" s="1"/>
  <c r="G738" i="79" s="1"/>
  <c r="G17" i="79"/>
  <c r="D17" i="79"/>
  <c r="D15" i="79"/>
  <c r="D14" i="79" s="1"/>
  <c r="D738" i="79" s="1"/>
  <c r="H20" i="79"/>
  <c r="H18" i="79"/>
  <c r="M18" i="79"/>
  <c r="O17" i="79"/>
  <c r="O15" i="79"/>
  <c r="O14" i="79" s="1"/>
  <c r="O738" i="79" s="1"/>
  <c r="J17" i="79"/>
  <c r="J15" i="79"/>
  <c r="J14" i="79" s="1"/>
  <c r="J738" i="79" s="1"/>
  <c r="F15" i="79"/>
  <c r="F14" i="79" s="1"/>
  <c r="F738" i="79" s="1"/>
  <c r="F17" i="79"/>
  <c r="C17" i="79" l="1"/>
  <c r="C15" i="79"/>
  <c r="C14" i="79" s="1"/>
  <c r="C738" i="79" s="1"/>
  <c r="M17" i="79"/>
  <c r="M15" i="79"/>
  <c r="M14" i="79" s="1"/>
  <c r="M738" i="79" s="1"/>
  <c r="H15" i="79"/>
  <c r="H14" i="79" s="1"/>
  <c r="H738" i="79" s="1"/>
  <c r="H17" i="79"/>
</calcChain>
</file>

<file path=xl/sharedStrings.xml><?xml version="1.0" encoding="utf-8"?>
<sst xmlns="http://schemas.openxmlformats.org/spreadsheetml/2006/main" count="768" uniqueCount="399">
  <si>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</si>
  <si>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</si>
  <si>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</si>
  <si>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</si>
  <si>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</si>
  <si>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</si>
  <si>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</si>
  <si>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</si>
  <si>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</si>
  <si>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</si>
  <si>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</si>
  <si>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</si>
  <si>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</si>
  <si>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</si>
  <si>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</si>
  <si>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</si>
  <si>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</si>
  <si>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</si>
  <si>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</si>
  <si>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</si>
  <si>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</si>
  <si>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</si>
  <si>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</si>
  <si>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</si>
  <si>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</si>
  <si>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</si>
  <si>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</si>
  <si>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</si>
  <si>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</si>
  <si>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</si>
  <si>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</si>
  <si>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</si>
  <si>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</si>
  <si>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</si>
  <si>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</si>
  <si>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</si>
  <si>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</si>
  <si>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</si>
  <si>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</si>
  <si>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</si>
  <si>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</si>
  <si>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</si>
  <si>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</si>
  <si>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</si>
  <si>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</si>
  <si>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</si>
  <si>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</si>
  <si>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</si>
  <si>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</si>
  <si>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</si>
  <si>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</si>
  <si>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</si>
  <si>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</si>
  <si>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</si>
  <si>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</si>
  <si>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</si>
  <si>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</si>
  <si>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</si>
  <si>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</si>
  <si>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</si>
  <si>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</si>
  <si>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</si>
  <si>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</si>
  <si>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</si>
  <si>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</si>
  <si>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</si>
  <si>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</si>
  <si>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</si>
  <si>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</si>
  <si>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</si>
  <si>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</si>
  <si>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</si>
  <si>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</si>
  <si>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</si>
  <si>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</si>
  <si>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</si>
  <si>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</si>
  <si>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</si>
  <si>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</si>
  <si>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</si>
  <si>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</si>
  <si>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</si>
  <si>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</si>
  <si>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</si>
  <si>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</si>
  <si>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</si>
  <si>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</si>
  <si>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</si>
  <si>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</si>
  <si>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</si>
  <si>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</si>
  <si>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</si>
  <si>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</si>
  <si>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</si>
  <si>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</si>
  <si>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</si>
  <si>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</si>
  <si>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</si>
  <si>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</si>
  <si>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</si>
  <si>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</si>
  <si>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</si>
  <si>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</si>
  <si>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</si>
  <si>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</si>
  <si>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</si>
  <si>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</si>
  <si>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</si>
  <si>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</si>
  <si>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</si>
  <si>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</si>
  <si>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</si>
  <si>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</si>
  <si>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</si>
  <si>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</si>
  <si>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</si>
  <si>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</si>
  <si>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</si>
  <si>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</si>
  <si>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</si>
  <si>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</si>
  <si>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</si>
  <si>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</si>
  <si>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</si>
  <si>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</si>
  <si>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</si>
  <si>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</si>
  <si>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</si>
  <si>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</si>
  <si>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</si>
  <si>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</si>
  <si>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</si>
  <si>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</si>
  <si>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</si>
  <si>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</si>
  <si>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</si>
  <si>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</si>
  <si>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</si>
  <si>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</si>
  <si>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</si>
  <si>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</si>
  <si>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</si>
  <si>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</si>
  <si>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</si>
  <si>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</si>
  <si>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</si>
  <si>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</si>
  <si>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</si>
  <si>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</si>
  <si>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</si>
  <si>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</si>
  <si>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</si>
  <si>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</si>
  <si>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</si>
  <si>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</si>
  <si>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</si>
  <si>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</si>
  <si>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</si>
  <si>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</si>
  <si>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</si>
  <si>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</si>
  <si>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</si>
  <si>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</si>
  <si>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</si>
  <si>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</si>
  <si>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</si>
  <si>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</si>
  <si>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</si>
  <si>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</si>
  <si>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</si>
  <si>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</si>
  <si>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</si>
  <si>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</si>
  <si>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</si>
  <si>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</si>
  <si>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</si>
  <si>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</si>
  <si>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</si>
  <si>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</si>
  <si>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</si>
  <si>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</si>
  <si>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</si>
  <si>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</si>
  <si>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</si>
  <si>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</si>
  <si>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</si>
  <si>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</si>
  <si>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</si>
  <si>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</si>
  <si>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</si>
  <si>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</si>
  <si>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</si>
  <si>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</si>
  <si>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</si>
  <si>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</si>
  <si>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</si>
  <si>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</si>
  <si>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</si>
  <si>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</si>
  <si>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</si>
  <si>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</si>
  <si>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</si>
  <si>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</si>
  <si>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</si>
  <si>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</si>
  <si>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</si>
  <si>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</si>
  <si>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</si>
  <si>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</si>
  <si>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</si>
  <si>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</si>
  <si>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</si>
  <si>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</si>
  <si>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</si>
  <si>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</si>
  <si>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</si>
  <si>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</si>
  <si>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</si>
  <si>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</si>
  <si>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</si>
  <si>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</si>
  <si>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</si>
  <si>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</si>
  <si>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</si>
  <si>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</si>
  <si>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</si>
  <si>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</si>
  <si>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</si>
  <si>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</si>
  <si>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</si>
  <si>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</si>
  <si>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</si>
  <si>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</si>
  <si>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</si>
  <si>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</si>
  <si>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</si>
  <si>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</si>
  <si>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</si>
  <si>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</si>
  <si>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</si>
  <si>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</si>
  <si>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</si>
  <si>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</si>
  <si>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</si>
  <si>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</si>
  <si>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</si>
  <si>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</si>
  <si>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</si>
  <si>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</si>
  <si>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</si>
  <si>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</si>
  <si>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</si>
  <si>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</si>
  <si>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</si>
  <si>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</si>
  <si>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</si>
  <si>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</si>
  <si>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</si>
  <si>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</si>
  <si>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</si>
  <si>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</si>
  <si>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</si>
  <si>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</si>
  <si>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</si>
  <si>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</si>
  <si>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</si>
  <si>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</si>
  <si>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</si>
  <si>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</si>
  <si>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</si>
  <si>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</si>
  <si>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</si>
  <si>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</si>
  <si>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</si>
  <si>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</si>
  <si>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</si>
  <si>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</si>
  <si>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</si>
  <si>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</si>
  <si>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</si>
  <si>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</si>
  <si>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</si>
  <si>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</si>
  <si>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</si>
  <si>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</si>
  <si>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</si>
  <si>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</si>
  <si>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</si>
  <si>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</si>
  <si>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</si>
  <si>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</si>
  <si>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</si>
  <si>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</si>
  <si>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</si>
  <si>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</si>
  <si>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</si>
  <si>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</si>
  <si>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</si>
  <si>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</si>
  <si>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</si>
  <si>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</si>
  <si>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</si>
  <si>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</si>
  <si>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</si>
  <si>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</si>
  <si>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</si>
  <si>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</si>
  <si>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</si>
  <si>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</si>
  <si>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</si>
  <si>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</si>
  <si>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</si>
  <si>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</si>
  <si>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</si>
  <si>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</si>
  <si>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</si>
  <si>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</si>
  <si>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</si>
  <si>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</si>
  <si>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</si>
  <si>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</si>
  <si>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</si>
  <si>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</si>
  <si>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</si>
  <si>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</si>
  <si>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</si>
  <si>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</si>
  <si>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</si>
  <si>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</si>
  <si>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</si>
  <si>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</si>
  <si>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</si>
  <si>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</si>
  <si>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</si>
  <si>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</si>
  <si>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</si>
  <si>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</si>
  <si>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</si>
  <si>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</si>
  <si>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</si>
  <si>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</si>
  <si>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</si>
  <si>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</si>
  <si>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</si>
  <si>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</si>
  <si>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</si>
  <si>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</si>
  <si>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</si>
  <si>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</si>
  <si>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</si>
  <si>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</si>
  <si>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</si>
  <si>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</si>
  <si>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</si>
  <si>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</si>
  <si>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</si>
  <si>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</si>
  <si>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</si>
  <si>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</si>
  <si>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</si>
  <si>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</si>
  <si>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</si>
  <si>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</si>
  <si>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</si>
  <si>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</si>
  <si>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</si>
  <si>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</si>
  <si>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</si>
  <si>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</si>
  <si>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</si>
  <si>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</si>
  <si>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</si>
  <si>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</si>
  <si>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</si>
  <si>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</si>
  <si>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</si>
  <si>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</si>
  <si>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</si>
  <si>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</si>
  <si>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1.1.2.3  De momento de registro</t>
  </si>
  <si>
    <t>1.2.2.4  De momento de registro</t>
  </si>
  <si>
    <t>1.2.2.3  De valoración</t>
  </si>
  <si>
    <t>2023 (P)</t>
  </si>
  <si>
    <t>A.  Bienes: (Continuación)</t>
  </si>
  <si>
    <t>B.  Servicios: (Continuación)</t>
  </si>
  <si>
    <t>C.  Renta: (Continuación)</t>
  </si>
  <si>
    <t>B.  Cuenta financiera: (Continuación)</t>
  </si>
  <si>
    <t>2024 (P)</t>
  </si>
  <si>
    <t>2025 (E)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</si>
  <si>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</si>
  <si>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</si>
  <si>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</si>
  <si>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</si>
  <si>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Comisiones devengadas y pagadas por las empresas públicas</t>
  </si>
  <si>
    <t>Intereses pagados por las entidades descentralizadas</t>
  </si>
  <si>
    <t>Entidades descentralizadas</t>
  </si>
  <si>
    <t>NOTA: De existir diferencia entre el total y los parciales, se debe al redondeo.</t>
  </si>
  <si>
    <t>SEGÚN PARTIDA: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</si>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</sst>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" fillId="0" borderId="1" xfId="0" applyNumberFormat="1" applyFont="1" applyBorder="1"/>
    <xf numFmtId="0" fontId="1" fillId="0" borderId="4" xfId="0" applyNumberFormat="1" applyFont="1" applyBorder="1"/>
    <xf numFmtId="164" fontId="1" fillId="0" borderId="0" xfId="0" applyNumberFormat="1" applyFont="1"/>
    <xf numFmtId="164" fontId="3" fillId="2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/>
    <xf numFmtId="16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protection locked="0"/>
    </xf>
    <xf numFmtId="0" fontId="1" fillId="0" borderId="3" xfId="0" applyNumberFormat="1" applyFont="1" applyBorder="1"/>
    <xf numFmtId="0" fontId="3" fillId="2" borderId="6" xfId="0" applyNumberFormat="1" applyFont="1" applyFill="1" applyBorder="1"/>
    <xf numFmtId="0" fontId="1" fillId="0" borderId="2" xfId="0" applyNumberFormat="1" applyFont="1" applyBorder="1"/>
    <xf numFmtId="0" fontId="1" fillId="0" borderId="0" xfId="0" applyFont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/>
    <xf numFmtId="164" fontId="1" fillId="0" borderId="0" xfId="0" applyNumberFormat="1" applyFont="1" applyBorder="1"/>
    <xf numFmtId="164" fontId="3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NumberFormat="1" applyFont="1" applyAlignment="1"/>
    <xf numFmtId="0" fontId="3" fillId="2" borderId="0" xfId="0" applyNumberFormat="1" applyFont="1" applyFill="1" applyBorder="1" applyAlignment="1"/>
    <xf numFmtId="0" fontId="1" fillId="0" borderId="0" xfId="0" applyNumberFormat="1" applyFont="1"/>
    <xf numFmtId="0" fontId="3" fillId="0" borderId="0" xfId="0" applyNumberFormat="1" applyFont="1" applyFill="1" applyAlignment="1"/>
    <xf numFmtId="0" fontId="3" fillId="0" borderId="5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4"/>
    </xf>
    <xf numFmtId="0" fontId="3" fillId="0" borderId="5" xfId="0" applyNumberFormat="1" applyFont="1" applyFill="1" applyBorder="1" applyAlignment="1">
      <alignment horizontal="left" indent="6"/>
    </xf>
    <xf numFmtId="0" fontId="3" fillId="0" borderId="5" xfId="0" applyNumberFormat="1" applyFont="1" applyFill="1" applyBorder="1" applyAlignment="1">
      <alignment horizontal="left" indent="9"/>
    </xf>
    <xf numFmtId="0" fontId="3" fillId="0" borderId="5" xfId="0" applyNumberFormat="1" applyFont="1" applyFill="1" applyBorder="1" applyAlignment="1">
      <alignment horizontal="left" indent="14"/>
    </xf>
    <xf numFmtId="0" fontId="3" fillId="0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16"/>
    </xf>
    <xf numFmtId="0" fontId="3" fillId="0" borderId="5" xfId="0" applyNumberFormat="1" applyFont="1" applyFill="1" applyBorder="1" applyAlignment="1">
      <alignment horizontal="left" indent="7"/>
    </xf>
    <xf numFmtId="0" fontId="3" fillId="0" borderId="5" xfId="0" applyNumberFormat="1" applyFont="1" applyFill="1" applyBorder="1" applyAlignment="1">
      <alignment horizontal="left" indent="10"/>
    </xf>
    <xf numFmtId="0" fontId="3" fillId="0" borderId="5" xfId="0" applyNumberFormat="1" applyFont="1" applyFill="1" applyBorder="1" applyAlignment="1">
      <alignment horizontal="left" wrapText="1" indent="7"/>
    </xf>
    <xf numFmtId="0" fontId="3" fillId="0" borderId="5" xfId="0" applyNumberFormat="1" applyFont="1" applyFill="1" applyBorder="1" applyAlignment="1">
      <alignment horizontal="left" indent="18"/>
    </xf>
    <xf numFmtId="0" fontId="3" fillId="0" borderId="5" xfId="0" applyNumberFormat="1" applyFont="1" applyFill="1" applyBorder="1" applyAlignment="1">
      <alignment horizontal="left" indent="21"/>
    </xf>
    <xf numFmtId="0" fontId="3" fillId="0" borderId="5" xfId="0" applyNumberFormat="1" applyFont="1" applyFill="1" applyBorder="1" applyAlignment="1">
      <alignment horizontal="left" indent="15"/>
    </xf>
    <xf numFmtId="0" fontId="3" fillId="0" borderId="5" xfId="0" applyNumberFormat="1" applyFont="1" applyFill="1" applyBorder="1" applyAlignment="1">
      <alignment horizontal="left" wrapText="1" indent="6"/>
    </xf>
    <xf numFmtId="0" fontId="3" fillId="0" borderId="5" xfId="0" applyNumberFormat="1" applyFont="1" applyFill="1" applyBorder="1" applyAlignment="1">
      <alignment horizontal="left" wrapText="1" indent="10"/>
    </xf>
    <xf numFmtId="0" fontId="3" fillId="0" borderId="5" xfId="0" applyNumberFormat="1" applyFont="1" applyFill="1" applyBorder="1" applyAlignment="1">
      <alignment horizontal="left" indent="23"/>
    </xf>
    <xf numFmtId="0" fontId="3" fillId="0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2"/>
    </xf>
    <xf numFmtId="0" fontId="3" fillId="0" borderId="5" xfId="0" applyNumberFormat="1" applyFont="1" applyFill="1" applyBorder="1" applyAlignment="1">
      <alignment horizontal="left" indent="24"/>
    </xf>
    <xf numFmtId="0" fontId="5" fillId="3" borderId="8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3" borderId="22" xfId="0" applyNumberFormat="1" applyFont="1" applyFill="1" applyBorder="1" applyAlignment="1" applyProtection="1">
      <alignment horizontal="center" vertical="center"/>
    </xf>
    <xf numFmtId="0" fontId="5" fillId="3" borderId="2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Border="1"/>
    <xf numFmtId="0" fontId="3" fillId="2" borderId="25" xfId="0" applyNumberFormat="1" applyFont="1" applyFill="1" applyBorder="1"/>
    <xf numFmtId="0" fontId="1" fillId="0" borderId="26" xfId="0" applyNumberFormat="1" applyFont="1" applyBorder="1"/>
    <xf numFmtId="0" fontId="3" fillId="0" borderId="6" xfId="0" applyNumberFormat="1" applyFont="1" applyFill="1" applyBorder="1"/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3" fillId="0" borderId="0" xfId="0" applyNumberFormat="1" applyFont="1" applyFill="1" applyBorder="1" applyAlignment="1" applyProtection="1"/>
    <xf numFmtId="0" fontId="3" fillId="2" borderId="26" xfId="0" applyNumberFormat="1" applyFont="1" applyFill="1" applyBorder="1"/>
    <xf numFmtId="0" fontId="3" fillId="2" borderId="2" xfId="0" applyNumberFormat="1" applyFont="1" applyFill="1" applyBorder="1"/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 applyProtection="1">
      <alignment horizontal="right"/>
    </xf>
    <xf numFmtId="164" fontId="6" fillId="2" borderId="5" xfId="0" applyNumberFormat="1" applyFont="1" applyFill="1" applyBorder="1" applyAlignment="1" applyProtection="1"/>
    <xf numFmtId="164" fontId="6" fillId="2" borderId="5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Alignment="1" applyProtection="1"/>
    <xf numFmtId="164" fontId="4" fillId="2" borderId="5" xfId="0" applyNumberFormat="1" applyFont="1" applyFill="1" applyBorder="1"/>
    <xf numFmtId="164" fontId="6" fillId="2" borderId="5" xfId="0" applyNumberFormat="1" applyFont="1" applyFill="1" applyBorder="1" applyAlignment="1" applyProtection="1">
      <alignment horizontal="right"/>
      <protection locked="0"/>
    </xf>
    <xf numFmtId="164" fontId="3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/>
    <xf numFmtId="164" fontId="6" fillId="2" borderId="5" xfId="0" applyNumberFormat="1" applyFont="1" applyFill="1" applyBorder="1" applyAlignment="1">
      <alignment horizontal="right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>
      <alignment horizontal="right" vertical="center" wrapText="1"/>
    </xf>
    <xf numFmtId="0" fontId="5" fillId="3" borderId="20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0.7109375" style="1" customWidth="1"/>
    <col min="3" max="6" width="8.7109375" style="11" customWidth="1"/>
    <col min="7" max="7" width="8.7109375" style="25" customWidth="1"/>
    <col min="8" max="8" width="14.140625" style="25" customWidth="1"/>
    <col min="9" max="12" width="13.7109375" style="25" customWidth="1"/>
    <col min="13" max="13" width="14.140625" style="25" customWidth="1"/>
    <col min="14" max="16" width="13.7109375" style="25" customWidth="1"/>
    <col min="17" max="17" width="6.7109375" style="1" customWidth="1"/>
    <col min="18" max="16384" width="11.42578125" style="1"/>
  </cols>
  <sheetData>
    <row r="1" spans="1:17" ht="12.75" customHeight="1" x14ac:dyDescent="0.2">
      <c r="A1" s="106" t="s">
        <v>14</v>
      </c>
      <c r="B1" s="106"/>
      <c r="C1" s="106"/>
      <c r="D1" s="106"/>
      <c r="E1" s="106"/>
      <c r="F1" s="106"/>
      <c r="G1" s="106"/>
      <c r="H1" s="106" t="s">
        <v>14</v>
      </c>
      <c r="I1" s="106"/>
      <c r="J1" s="106"/>
      <c r="K1" s="106"/>
      <c r="L1" s="106"/>
      <c r="M1" s="106"/>
      <c r="N1" s="106"/>
      <c r="O1" s="106"/>
      <c r="P1" s="106"/>
      <c r="Q1" s="106"/>
    </row>
    <row r="2" spans="1:17" ht="12.75" customHeight="1" x14ac:dyDescent="0.2">
      <c r="A2" s="107" t="s">
        <v>15</v>
      </c>
      <c r="B2" s="107"/>
      <c r="C2" s="107"/>
      <c r="D2" s="107"/>
      <c r="E2" s="107"/>
      <c r="F2" s="107"/>
      <c r="G2" s="107"/>
      <c r="H2" s="107" t="s">
        <v>15</v>
      </c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2.75" customHeight="1" x14ac:dyDescent="0.2">
      <c r="A3" s="106" t="s">
        <v>16</v>
      </c>
      <c r="B3" s="106"/>
      <c r="C3" s="106"/>
      <c r="D3" s="106"/>
      <c r="E3" s="106"/>
      <c r="F3" s="106"/>
      <c r="G3" s="106"/>
      <c r="H3" s="106" t="s">
        <v>16</v>
      </c>
      <c r="I3" s="106"/>
      <c r="J3" s="106"/>
      <c r="K3" s="106"/>
      <c r="L3" s="106"/>
      <c r="M3" s="106"/>
      <c r="N3" s="106"/>
      <c r="O3" s="106"/>
      <c r="P3" s="106"/>
      <c r="Q3" s="106"/>
    </row>
    <row r="4" spans="1:17" ht="6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2"/>
    </row>
    <row r="5" spans="1:17" s="2" customFormat="1" ht="12.75" customHeight="1" x14ac:dyDescent="0.2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3" t="s">
        <v>0</v>
      </c>
    </row>
    <row r="6" spans="1:17" s="2" customFormat="1" ht="12.75" customHeight="1" x14ac:dyDescent="0.2">
      <c r="A6" s="6" t="s">
        <v>397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 t="s">
        <v>397</v>
      </c>
    </row>
    <row r="7" spans="1:17" ht="6" customHeight="1" x14ac:dyDescent="0.2">
      <c r="A7" s="30"/>
      <c r="B7" s="3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4.1" customHeight="1" x14ac:dyDescent="0.2">
      <c r="A8" s="87" t="s">
        <v>2</v>
      </c>
      <c r="B8" s="56"/>
      <c r="C8" s="90" t="s">
        <v>1</v>
      </c>
      <c r="D8" s="91"/>
      <c r="E8" s="91"/>
      <c r="F8" s="91"/>
      <c r="G8" s="92"/>
      <c r="H8" s="90" t="s">
        <v>1</v>
      </c>
      <c r="I8" s="91"/>
      <c r="J8" s="91"/>
      <c r="K8" s="91"/>
      <c r="L8" s="91"/>
      <c r="M8" s="91"/>
      <c r="N8" s="91"/>
      <c r="O8" s="91"/>
      <c r="P8" s="92"/>
      <c r="Q8" s="93" t="s">
        <v>2</v>
      </c>
    </row>
    <row r="9" spans="1:17" ht="14.1" customHeight="1" x14ac:dyDescent="0.2">
      <c r="A9" s="88"/>
      <c r="B9" s="57"/>
      <c r="C9" s="96" t="s">
        <v>378</v>
      </c>
      <c r="D9" s="97"/>
      <c r="E9" s="97"/>
      <c r="F9" s="97"/>
      <c r="G9" s="98"/>
      <c r="H9" s="96" t="s">
        <v>378</v>
      </c>
      <c r="I9" s="97"/>
      <c r="J9" s="97"/>
      <c r="K9" s="97"/>
      <c r="L9" s="97"/>
      <c r="M9" s="97"/>
      <c r="N9" s="97"/>
      <c r="O9" s="97"/>
      <c r="P9" s="98"/>
      <c r="Q9" s="94"/>
    </row>
    <row r="10" spans="1:17" ht="14.1" customHeight="1" x14ac:dyDescent="0.2">
      <c r="A10" s="88"/>
      <c r="B10" s="58" t="s">
        <v>3</v>
      </c>
      <c r="C10" s="99" t="s">
        <v>382</v>
      </c>
      <c r="D10" s="100"/>
      <c r="E10" s="100"/>
      <c r="F10" s="100"/>
      <c r="G10" s="101"/>
      <c r="H10" s="96" t="s">
        <v>387</v>
      </c>
      <c r="I10" s="97"/>
      <c r="J10" s="97"/>
      <c r="K10" s="97"/>
      <c r="L10" s="98"/>
      <c r="M10" s="99" t="s">
        <v>388</v>
      </c>
      <c r="N10" s="100"/>
      <c r="O10" s="100"/>
      <c r="P10" s="101"/>
      <c r="Q10" s="94"/>
    </row>
    <row r="11" spans="1:17" ht="14.1" customHeight="1" x14ac:dyDescent="0.2">
      <c r="A11" s="88"/>
      <c r="B11" s="57"/>
      <c r="C11" s="102" t="s">
        <v>4</v>
      </c>
      <c r="D11" s="100" t="s">
        <v>5</v>
      </c>
      <c r="E11" s="100"/>
      <c r="F11" s="100"/>
      <c r="G11" s="101"/>
      <c r="H11" s="102" t="s">
        <v>4</v>
      </c>
      <c r="I11" s="99" t="s">
        <v>5</v>
      </c>
      <c r="J11" s="100"/>
      <c r="K11" s="100"/>
      <c r="L11" s="100"/>
      <c r="M11" s="104" t="s">
        <v>398</v>
      </c>
      <c r="N11" s="99" t="s">
        <v>5</v>
      </c>
      <c r="O11" s="100"/>
      <c r="P11" s="101"/>
      <c r="Q11" s="94"/>
    </row>
    <row r="12" spans="1:17" ht="14.1" customHeight="1" x14ac:dyDescent="0.2">
      <c r="A12" s="89"/>
      <c r="B12" s="59"/>
      <c r="C12" s="103"/>
      <c r="D12" s="60" t="s">
        <v>6</v>
      </c>
      <c r="E12" s="61" t="s">
        <v>7</v>
      </c>
      <c r="F12" s="61" t="s">
        <v>8</v>
      </c>
      <c r="G12" s="62" t="s">
        <v>9</v>
      </c>
      <c r="H12" s="103"/>
      <c r="I12" s="75" t="s">
        <v>6</v>
      </c>
      <c r="J12" s="63" t="s">
        <v>7</v>
      </c>
      <c r="K12" s="74" t="s">
        <v>8</v>
      </c>
      <c r="L12" s="74" t="s">
        <v>9</v>
      </c>
      <c r="M12" s="105"/>
      <c r="N12" s="75" t="s">
        <v>6</v>
      </c>
      <c r="O12" s="63" t="s">
        <v>7</v>
      </c>
      <c r="P12" s="74" t="s">
        <v>8</v>
      </c>
      <c r="Q12" s="95"/>
    </row>
    <row r="13" spans="1:17" ht="6" customHeight="1" x14ac:dyDescent="0.2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72"/>
      <c r="Q13" s="66"/>
    </row>
    <row r="14" spans="1:17" ht="14.1" customHeight="1" x14ac:dyDescent="0.2">
      <c r="A14" s="9">
        <v>1</v>
      </c>
      <c r="B14" s="35" t="s">
        <v>365</v>
      </c>
      <c r="C14" s="76">
        <f>C15+C16</f>
        <v>-2676.7899619780073</v>
      </c>
      <c r="D14" s="76">
        <f t="shared" ref="D14:G14" si="0">D15+D16</f>
        <v>542.44565276699905</v>
      </c>
      <c r="E14" s="76">
        <f t="shared" si="0"/>
        <v>462.74333634500181</v>
      </c>
      <c r="F14" s="76">
        <f t="shared" si="0"/>
        <v>-1137.5185371200023</v>
      </c>
      <c r="G14" s="76">
        <f t="shared" si="0"/>
        <v>-2544.4604139700004</v>
      </c>
      <c r="H14" s="76">
        <f>H15+H16</f>
        <v>568.13212192800711</v>
      </c>
      <c r="I14" s="76">
        <f t="shared" ref="I14:P14" si="1">I15+I16</f>
        <v>97.184771105998152</v>
      </c>
      <c r="J14" s="76">
        <f t="shared" si="1"/>
        <v>528.86916881499928</v>
      </c>
      <c r="K14" s="76">
        <f t="shared" si="1"/>
        <v>-503.39199532199746</v>
      </c>
      <c r="L14" s="76">
        <f t="shared" si="1"/>
        <v>445.47017732899803</v>
      </c>
      <c r="M14" s="76">
        <f t="shared" si="1"/>
        <v>194.36421459299891</v>
      </c>
      <c r="N14" s="76">
        <f t="shared" si="1"/>
        <v>174.81612866000069</v>
      </c>
      <c r="O14" s="76">
        <f t="shared" si="1"/>
        <v>522.49457273999906</v>
      </c>
      <c r="P14" s="76">
        <f t="shared" si="1"/>
        <v>-502.94648680699902</v>
      </c>
      <c r="Q14" s="10">
        <v>1</v>
      </c>
    </row>
    <row r="15" spans="1:17" ht="14.1" customHeight="1" x14ac:dyDescent="0.2">
      <c r="A15" s="9">
        <v>2</v>
      </c>
      <c r="B15" s="36" t="s">
        <v>10</v>
      </c>
      <c r="C15" s="16">
        <f t="shared" ref="C15:P16" si="2">+C18+C423</f>
        <v>41453.830528124003</v>
      </c>
      <c r="D15" s="16">
        <f t="shared" si="2"/>
        <v>10123.341859513999</v>
      </c>
      <c r="E15" s="16">
        <f t="shared" si="2"/>
        <v>10068.95095842</v>
      </c>
      <c r="F15" s="16">
        <f t="shared" si="2"/>
        <v>10850.938146889999</v>
      </c>
      <c r="G15" s="16">
        <f t="shared" si="2"/>
        <v>10410.5995633</v>
      </c>
      <c r="H15" s="16">
        <f t="shared" si="2"/>
        <v>41645.147368426005</v>
      </c>
      <c r="I15" s="16">
        <f t="shared" si="2"/>
        <v>10059.230677907999</v>
      </c>
      <c r="J15" s="16">
        <f t="shared" si="2"/>
        <v>10181.149799863</v>
      </c>
      <c r="K15" s="16">
        <f t="shared" si="2"/>
        <v>10659.053170365001</v>
      </c>
      <c r="L15" s="16">
        <f t="shared" si="2"/>
        <v>10745.713720289999</v>
      </c>
      <c r="M15" s="16">
        <f t="shared" si="2"/>
        <v>32283.234995986004</v>
      </c>
      <c r="N15" s="16">
        <f t="shared" si="2"/>
        <v>10535.396228880001</v>
      </c>
      <c r="O15" s="16">
        <f t="shared" si="2"/>
        <v>10605.80674317</v>
      </c>
      <c r="P15" s="16">
        <f t="shared" si="2"/>
        <v>11142.032023936001</v>
      </c>
      <c r="Q15" s="10">
        <v>2</v>
      </c>
    </row>
    <row r="16" spans="1:17" ht="14.1" customHeight="1" x14ac:dyDescent="0.2">
      <c r="A16" s="9">
        <v>3</v>
      </c>
      <c r="B16" s="36" t="s">
        <v>11</v>
      </c>
      <c r="C16" s="16">
        <f t="shared" si="2"/>
        <v>-44130.62049010201</v>
      </c>
      <c r="D16" s="16">
        <f t="shared" si="2"/>
        <v>-9580.8962067470002</v>
      </c>
      <c r="E16" s="16">
        <f t="shared" si="2"/>
        <v>-9606.2076220749987</v>
      </c>
      <c r="F16" s="16">
        <f t="shared" si="2"/>
        <v>-11988.456684010001</v>
      </c>
      <c r="G16" s="16">
        <f t="shared" si="2"/>
        <v>-12955.059977270001</v>
      </c>
      <c r="H16" s="16">
        <f t="shared" si="2"/>
        <v>-41077.015246497998</v>
      </c>
      <c r="I16" s="16">
        <f t="shared" si="2"/>
        <v>-9962.0459068020009</v>
      </c>
      <c r="J16" s="16">
        <f t="shared" si="2"/>
        <v>-9652.2806310480009</v>
      </c>
      <c r="K16" s="16">
        <f t="shared" si="2"/>
        <v>-11162.445165686999</v>
      </c>
      <c r="L16" s="16">
        <f t="shared" si="2"/>
        <v>-10300.243542961001</v>
      </c>
      <c r="M16" s="16">
        <f t="shared" si="2"/>
        <v>-32088.870781393005</v>
      </c>
      <c r="N16" s="16">
        <f t="shared" si="2"/>
        <v>-10360.580100220001</v>
      </c>
      <c r="O16" s="16">
        <f t="shared" si="2"/>
        <v>-10083.312170430001</v>
      </c>
      <c r="P16" s="16">
        <f t="shared" si="2"/>
        <v>-11644.978510743</v>
      </c>
      <c r="Q16" s="10">
        <v>3</v>
      </c>
    </row>
    <row r="17" spans="1:17" ht="14.1" customHeight="1" x14ac:dyDescent="0.2">
      <c r="A17" s="9">
        <v>4</v>
      </c>
      <c r="B17" s="37" t="s">
        <v>23</v>
      </c>
      <c r="C17" s="77">
        <f>C18+C19</f>
        <v>-2534.2736484380075</v>
      </c>
      <c r="D17" s="78">
        <f t="shared" ref="D17:G17" si="3">D18+D19</f>
        <v>539.7157722669981</v>
      </c>
      <c r="E17" s="78">
        <f t="shared" si="3"/>
        <v>487.52030509500219</v>
      </c>
      <c r="F17" s="78">
        <f t="shared" si="3"/>
        <v>-1081.4670033400016</v>
      </c>
      <c r="G17" s="78">
        <f t="shared" si="3"/>
        <v>-2480.0427224600007</v>
      </c>
      <c r="H17" s="77">
        <f>H18+H19</f>
        <v>752.37834583801305</v>
      </c>
      <c r="I17" s="79">
        <f t="shared" ref="I17:P17" si="4">I18+I19</f>
        <v>117.17911040599756</v>
      </c>
      <c r="J17" s="79">
        <f t="shared" si="4"/>
        <v>561.46429911499945</v>
      </c>
      <c r="K17" s="79">
        <f t="shared" si="4"/>
        <v>-446.47980616199857</v>
      </c>
      <c r="L17" s="79">
        <f t="shared" si="4"/>
        <v>520.21474247899641</v>
      </c>
      <c r="M17" s="79">
        <f t="shared" si="4"/>
        <v>311.67962063300001</v>
      </c>
      <c r="N17" s="79">
        <f t="shared" si="4"/>
        <v>205.39563518999967</v>
      </c>
      <c r="O17" s="79">
        <f t="shared" si="4"/>
        <v>548.12657332999879</v>
      </c>
      <c r="P17" s="79">
        <f t="shared" si="4"/>
        <v>-441.84258788699844</v>
      </c>
      <c r="Q17" s="10">
        <v>4</v>
      </c>
    </row>
    <row r="18" spans="1:17" ht="14.1" customHeight="1" x14ac:dyDescent="0.2">
      <c r="A18" s="9">
        <v>5</v>
      </c>
      <c r="B18" s="36" t="s">
        <v>10</v>
      </c>
      <c r="C18" s="16">
        <f t="shared" ref="C18:P19" si="5">C21+C284</f>
        <v>40541.010809754</v>
      </c>
      <c r="D18" s="16">
        <f t="shared" si="5"/>
        <v>9928.2338284339985</v>
      </c>
      <c r="E18" s="16">
        <f t="shared" si="5"/>
        <v>9857.2388832400011</v>
      </c>
      <c r="F18" s="16">
        <f t="shared" si="5"/>
        <v>10608.343050429999</v>
      </c>
      <c r="G18" s="16">
        <f t="shared" si="5"/>
        <v>10147.195047650001</v>
      </c>
      <c r="H18" s="16">
        <f t="shared" si="5"/>
        <v>40765.413227206009</v>
      </c>
      <c r="I18" s="16">
        <f t="shared" si="5"/>
        <v>9883.2763400279982</v>
      </c>
      <c r="J18" s="16">
        <f t="shared" si="5"/>
        <v>9967.6463326430003</v>
      </c>
      <c r="K18" s="16">
        <f t="shared" si="5"/>
        <v>10440.524613035001</v>
      </c>
      <c r="L18" s="16">
        <f t="shared" si="5"/>
        <v>10473.965941499999</v>
      </c>
      <c r="M18" s="16">
        <f t="shared" si="5"/>
        <v>31644.201329986005</v>
      </c>
      <c r="N18" s="16">
        <f t="shared" si="5"/>
        <v>10347.445965630001</v>
      </c>
      <c r="O18" s="16">
        <f t="shared" si="5"/>
        <v>10379.266613629999</v>
      </c>
      <c r="P18" s="16">
        <f t="shared" si="5"/>
        <v>10917.488750726001</v>
      </c>
      <c r="Q18" s="10">
        <v>5</v>
      </c>
    </row>
    <row r="19" spans="1:17" ht="14.1" customHeight="1" x14ac:dyDescent="0.2">
      <c r="A19" s="9">
        <v>6</v>
      </c>
      <c r="B19" s="36" t="s">
        <v>11</v>
      </c>
      <c r="C19" s="16">
        <f t="shared" si="5"/>
        <v>-43075.284458192007</v>
      </c>
      <c r="D19" s="16">
        <f t="shared" si="5"/>
        <v>-9388.5180561670004</v>
      </c>
      <c r="E19" s="16">
        <f t="shared" si="5"/>
        <v>-9369.7185781449989</v>
      </c>
      <c r="F19" s="16">
        <f t="shared" si="5"/>
        <v>-11689.810053770001</v>
      </c>
      <c r="G19" s="16">
        <f t="shared" si="5"/>
        <v>-12627.237770110001</v>
      </c>
      <c r="H19" s="16">
        <f t="shared" si="5"/>
        <v>-40013.034881367996</v>
      </c>
      <c r="I19" s="16">
        <f t="shared" si="5"/>
        <v>-9766.0972296220007</v>
      </c>
      <c r="J19" s="16">
        <f t="shared" si="5"/>
        <v>-9406.1820335280008</v>
      </c>
      <c r="K19" s="16">
        <f t="shared" si="5"/>
        <v>-10887.004419196999</v>
      </c>
      <c r="L19" s="16">
        <f t="shared" si="5"/>
        <v>-9953.7511990210023</v>
      </c>
      <c r="M19" s="16">
        <f t="shared" si="5"/>
        <v>-31332.521709353005</v>
      </c>
      <c r="N19" s="16">
        <f t="shared" si="5"/>
        <v>-10142.050330440001</v>
      </c>
      <c r="O19" s="16">
        <f t="shared" si="5"/>
        <v>-9831.1400403000007</v>
      </c>
      <c r="P19" s="16">
        <f t="shared" si="5"/>
        <v>-11359.331338612999</v>
      </c>
      <c r="Q19" s="10">
        <v>6</v>
      </c>
    </row>
    <row r="20" spans="1:17" ht="14.1" customHeight="1" x14ac:dyDescent="0.2">
      <c r="A20" s="9">
        <v>7</v>
      </c>
      <c r="B20" s="37" t="s">
        <v>24</v>
      </c>
      <c r="C20" s="77">
        <f>C21+C22</f>
        <v>1065.3172244419911</v>
      </c>
      <c r="D20" s="78">
        <f t="shared" ref="D20:G20" si="6">D21+D22</f>
        <v>1576.4598035969984</v>
      </c>
      <c r="E20" s="78">
        <f t="shared" si="6"/>
        <v>1289.2858686150021</v>
      </c>
      <c r="F20" s="78">
        <f t="shared" si="6"/>
        <v>-17.996039770001516</v>
      </c>
      <c r="G20" s="78">
        <f t="shared" si="6"/>
        <v>-1782.4324080000006</v>
      </c>
      <c r="H20" s="77">
        <f>H21+H22</f>
        <v>4349.3230158880069</v>
      </c>
      <c r="I20" s="79">
        <f t="shared" ref="I20:P20" si="7">I21+I22</f>
        <v>1199.4051293659977</v>
      </c>
      <c r="J20" s="79">
        <f t="shared" si="7"/>
        <v>1213.4272691750002</v>
      </c>
      <c r="K20" s="79">
        <f t="shared" si="7"/>
        <v>807.53243819800082</v>
      </c>
      <c r="L20" s="79">
        <f t="shared" si="7"/>
        <v>1128.9581791489982</v>
      </c>
      <c r="M20" s="79">
        <f t="shared" si="7"/>
        <v>3351.1354355119984</v>
      </c>
      <c r="N20" s="79">
        <f t="shared" si="7"/>
        <v>1316.1210727799998</v>
      </c>
      <c r="O20" s="79">
        <f t="shared" si="7"/>
        <v>1019.2354562399996</v>
      </c>
      <c r="P20" s="79">
        <f t="shared" si="7"/>
        <v>1015.7789064920016</v>
      </c>
      <c r="Q20" s="10">
        <v>7</v>
      </c>
    </row>
    <row r="21" spans="1:17" ht="14.1" customHeight="1" x14ac:dyDescent="0.2">
      <c r="A21" s="9">
        <v>8</v>
      </c>
      <c r="B21" s="36" t="s">
        <v>10</v>
      </c>
      <c r="C21" s="16">
        <f t="shared" ref="C21:P22" si="8">C24+C83</f>
        <v>36789.842591503999</v>
      </c>
      <c r="D21" s="16">
        <f t="shared" si="8"/>
        <v>8974.3256522139982</v>
      </c>
      <c r="E21" s="16">
        <f t="shared" si="8"/>
        <v>8993.4724523900004</v>
      </c>
      <c r="F21" s="16">
        <f t="shared" si="8"/>
        <v>9672.5459005299999</v>
      </c>
      <c r="G21" s="16">
        <f t="shared" si="8"/>
        <v>9149.4985863700003</v>
      </c>
      <c r="H21" s="16">
        <f t="shared" si="8"/>
        <v>36414.188260826006</v>
      </c>
      <c r="I21" s="16">
        <f t="shared" si="8"/>
        <v>8728.1167382579988</v>
      </c>
      <c r="J21" s="16">
        <f t="shared" si="8"/>
        <v>8902.8203458730004</v>
      </c>
      <c r="K21" s="16">
        <f t="shared" si="8"/>
        <v>9373.1790799749997</v>
      </c>
      <c r="L21" s="16">
        <f t="shared" si="8"/>
        <v>9410.0720967199995</v>
      </c>
      <c r="M21" s="16">
        <f t="shared" si="8"/>
        <v>28422.030077665004</v>
      </c>
      <c r="N21" s="16">
        <f t="shared" si="8"/>
        <v>9308.91719887</v>
      </c>
      <c r="O21" s="16">
        <f t="shared" si="8"/>
        <v>9298.8294571299994</v>
      </c>
      <c r="P21" s="16">
        <f t="shared" si="8"/>
        <v>9814.2834216650008</v>
      </c>
      <c r="Q21" s="10">
        <v>8</v>
      </c>
    </row>
    <row r="22" spans="1:17" ht="14.1" customHeight="1" x14ac:dyDescent="0.2">
      <c r="A22" s="9">
        <v>9</v>
      </c>
      <c r="B22" s="36" t="s">
        <v>11</v>
      </c>
      <c r="C22" s="16">
        <f t="shared" si="8"/>
        <v>-35724.525367062008</v>
      </c>
      <c r="D22" s="16">
        <f t="shared" si="8"/>
        <v>-7397.8658486169998</v>
      </c>
      <c r="E22" s="16">
        <f t="shared" si="8"/>
        <v>-7704.1865837749983</v>
      </c>
      <c r="F22" s="16">
        <f t="shared" si="8"/>
        <v>-9690.5419403000014</v>
      </c>
      <c r="G22" s="16">
        <f t="shared" si="8"/>
        <v>-10931.930994370001</v>
      </c>
      <c r="H22" s="16">
        <f t="shared" si="8"/>
        <v>-32064.865244937999</v>
      </c>
      <c r="I22" s="16">
        <f t="shared" si="8"/>
        <v>-7528.7116088920011</v>
      </c>
      <c r="J22" s="16">
        <f t="shared" si="8"/>
        <v>-7689.3930766980002</v>
      </c>
      <c r="K22" s="16">
        <f t="shared" si="8"/>
        <v>-8565.6466417769989</v>
      </c>
      <c r="L22" s="16">
        <f t="shared" si="8"/>
        <v>-8281.1139175710014</v>
      </c>
      <c r="M22" s="16">
        <f t="shared" si="8"/>
        <v>-25070.894642153005</v>
      </c>
      <c r="N22" s="16">
        <f t="shared" si="8"/>
        <v>-7992.7961260900001</v>
      </c>
      <c r="O22" s="16">
        <f t="shared" si="8"/>
        <v>-8279.5940008899997</v>
      </c>
      <c r="P22" s="16">
        <f t="shared" si="8"/>
        <v>-8798.5045151729992</v>
      </c>
      <c r="Q22" s="10">
        <v>9</v>
      </c>
    </row>
    <row r="23" spans="1:17" ht="14.1" customHeight="1" x14ac:dyDescent="0.2">
      <c r="A23" s="9">
        <v>10</v>
      </c>
      <c r="B23" s="34" t="s">
        <v>25</v>
      </c>
      <c r="C23" s="80">
        <f>C24+C25</f>
        <v>-12977.302480510007</v>
      </c>
      <c r="D23" s="81">
        <f t="shared" ref="D23:G23" si="9">D24+D25</f>
        <v>-1914.3636894199999</v>
      </c>
      <c r="E23" s="81">
        <f t="shared" si="9"/>
        <v>-2286.8279619399982</v>
      </c>
      <c r="F23" s="81">
        <f t="shared" si="9"/>
        <v>-3533.4426062500015</v>
      </c>
      <c r="G23" s="81">
        <f t="shared" si="9"/>
        <v>-5242.6682229000016</v>
      </c>
      <c r="H23" s="80">
        <f>H24+H25</f>
        <v>-10493.156036300003</v>
      </c>
      <c r="I23" s="82">
        <f t="shared" ref="I23:P23" si="10">I24+I25</f>
        <v>-2548.5823482100009</v>
      </c>
      <c r="J23" s="82">
        <f t="shared" si="10"/>
        <v>-2651.9506210700006</v>
      </c>
      <c r="K23" s="82">
        <f t="shared" si="10"/>
        <v>-2717.9963357699999</v>
      </c>
      <c r="L23" s="82">
        <f t="shared" si="10"/>
        <v>-2574.6267312500004</v>
      </c>
      <c r="M23" s="82">
        <f t="shared" si="10"/>
        <v>-9168.3838309080038</v>
      </c>
      <c r="N23" s="82">
        <f t="shared" si="10"/>
        <v>-2887.8149910100001</v>
      </c>
      <c r="O23" s="82">
        <f t="shared" si="10"/>
        <v>-3164.0725410200002</v>
      </c>
      <c r="P23" s="82">
        <f t="shared" si="10"/>
        <v>-3116.4962988779998</v>
      </c>
      <c r="Q23" s="10">
        <v>10</v>
      </c>
    </row>
    <row r="24" spans="1:17" ht="14.1" customHeight="1" x14ac:dyDescent="0.2">
      <c r="A24" s="9">
        <v>11</v>
      </c>
      <c r="B24" s="36" t="s">
        <v>10</v>
      </c>
      <c r="C24" s="14">
        <f>C27+C66+C69+C72</f>
        <v>17050.269423719998</v>
      </c>
      <c r="D24" s="14">
        <f>D27+D66+D69+D72</f>
        <v>4161.9906372599999</v>
      </c>
      <c r="E24" s="14">
        <f t="shared" ref="E24:G24" si="11">E27+E66+E69+E72</f>
        <v>4213.73542576</v>
      </c>
      <c r="F24" s="14">
        <f t="shared" si="11"/>
        <v>4715.8312420699995</v>
      </c>
      <c r="G24" s="14">
        <f t="shared" si="11"/>
        <v>3958.7121186299996</v>
      </c>
      <c r="H24" s="14">
        <f>H27+H66+H69+H72</f>
        <v>16009.456620919998</v>
      </c>
      <c r="I24" s="14">
        <f>I27+I66+I69+I72</f>
        <v>3644.1783620199999</v>
      </c>
      <c r="J24" s="14">
        <f t="shared" ref="J24:M24" si="12">J27+J66+J69+J72</f>
        <v>3827.2987079299996</v>
      </c>
      <c r="K24" s="14">
        <f t="shared" si="12"/>
        <v>4331.0723365799995</v>
      </c>
      <c r="L24" s="14">
        <f t="shared" si="12"/>
        <v>4206.9072143900003</v>
      </c>
      <c r="M24" s="14">
        <f t="shared" si="12"/>
        <v>11740.489650932001</v>
      </c>
      <c r="N24" s="14">
        <f>N27+N66+N69+N72</f>
        <v>3673.9036447899998</v>
      </c>
      <c r="O24" s="14">
        <f t="shared" ref="O24:P24" si="13">O27+O66+O69+O72</f>
        <v>3886.6293138000001</v>
      </c>
      <c r="P24" s="14">
        <f t="shared" si="13"/>
        <v>4179.9566923419998</v>
      </c>
      <c r="Q24" s="10">
        <v>11</v>
      </c>
    </row>
    <row r="25" spans="1:17" ht="14.1" customHeight="1" x14ac:dyDescent="0.2">
      <c r="A25" s="9">
        <v>12</v>
      </c>
      <c r="B25" s="36" t="s">
        <v>11</v>
      </c>
      <c r="C25" s="14">
        <f t="shared" ref="C25:P25" si="14">C46+C67+C70+C79</f>
        <v>-30027.571904230004</v>
      </c>
      <c r="D25" s="14">
        <f t="shared" si="14"/>
        <v>-6076.3543266799998</v>
      </c>
      <c r="E25" s="14">
        <f t="shared" si="14"/>
        <v>-6500.5633876999982</v>
      </c>
      <c r="F25" s="14">
        <f t="shared" si="14"/>
        <v>-8249.273848320001</v>
      </c>
      <c r="G25" s="14">
        <f t="shared" si="14"/>
        <v>-9201.3803415300008</v>
      </c>
      <c r="H25" s="14">
        <f t="shared" si="14"/>
        <v>-26502.612657220001</v>
      </c>
      <c r="I25" s="14">
        <f t="shared" si="14"/>
        <v>-6192.7607102300008</v>
      </c>
      <c r="J25" s="14">
        <f t="shared" si="14"/>
        <v>-6479.2493290000002</v>
      </c>
      <c r="K25" s="14">
        <f t="shared" si="14"/>
        <v>-7049.0686723499994</v>
      </c>
      <c r="L25" s="14">
        <f t="shared" si="14"/>
        <v>-6781.5339456400006</v>
      </c>
      <c r="M25" s="14">
        <f t="shared" si="14"/>
        <v>-20908.873481840004</v>
      </c>
      <c r="N25" s="14">
        <f t="shared" si="14"/>
        <v>-6561.7186357999999</v>
      </c>
      <c r="O25" s="14">
        <f t="shared" si="14"/>
        <v>-7050.7018548200003</v>
      </c>
      <c r="P25" s="14">
        <f t="shared" si="14"/>
        <v>-7296.4529912199996</v>
      </c>
      <c r="Q25" s="10">
        <v>12</v>
      </c>
    </row>
    <row r="26" spans="1:17" ht="12.95" customHeight="1" x14ac:dyDescent="0.2">
      <c r="A26" s="9">
        <v>13</v>
      </c>
      <c r="B26" s="38" t="s">
        <v>26</v>
      </c>
      <c r="C26" s="77">
        <f>C27+C46</f>
        <v>-12283.518669180008</v>
      </c>
      <c r="D26" s="77">
        <f>D27+D46</f>
        <v>-1735.8668730500003</v>
      </c>
      <c r="E26" s="77">
        <f t="shared" ref="E26:G26" si="15">E27+E46</f>
        <v>-2143.2225494199984</v>
      </c>
      <c r="F26" s="77">
        <f t="shared" si="15"/>
        <v>-3351.0022933000018</v>
      </c>
      <c r="G26" s="77">
        <f t="shared" si="15"/>
        <v>-5053.4269534100013</v>
      </c>
      <c r="H26" s="77">
        <f>H27+H46</f>
        <v>-9971.9336796500029</v>
      </c>
      <c r="I26" s="77">
        <f>I27+I46</f>
        <v>-2397.4989699700004</v>
      </c>
      <c r="J26" s="77">
        <f t="shared" ref="J26:M26" si="16">J27+J46</f>
        <v>-2526.2281301200005</v>
      </c>
      <c r="K26" s="77">
        <f t="shared" si="16"/>
        <v>-2588.0348216100001</v>
      </c>
      <c r="L26" s="77">
        <f t="shared" si="16"/>
        <v>-2460.1717579500005</v>
      </c>
      <c r="M26" s="77">
        <f t="shared" si="16"/>
        <v>-8814.3753393500028</v>
      </c>
      <c r="N26" s="77">
        <f>N27+N46</f>
        <v>-2769.5267915999993</v>
      </c>
      <c r="O26" s="77">
        <f t="shared" ref="O26:P26" si="17">O27+O46</f>
        <v>-3059.3317348599999</v>
      </c>
      <c r="P26" s="77">
        <f t="shared" si="17"/>
        <v>-2985.51681289</v>
      </c>
      <c r="Q26" s="10">
        <v>13</v>
      </c>
    </row>
    <row r="27" spans="1:17" ht="12.75" customHeight="1" x14ac:dyDescent="0.2">
      <c r="A27" s="9">
        <v>14</v>
      </c>
      <c r="B27" s="39" t="s">
        <v>27</v>
      </c>
      <c r="C27" s="77">
        <f>C28+C33</f>
        <v>14755.400413139996</v>
      </c>
      <c r="D27" s="77">
        <f t="shared" ref="D27:G27" si="18">D28+D33</f>
        <v>3624.8385657199997</v>
      </c>
      <c r="E27" s="77">
        <f t="shared" si="18"/>
        <v>3704.44876028</v>
      </c>
      <c r="F27" s="77">
        <f t="shared" si="18"/>
        <v>4080.5136840899995</v>
      </c>
      <c r="G27" s="77">
        <f t="shared" si="18"/>
        <v>3345.5994030499996</v>
      </c>
      <c r="H27" s="77">
        <f>H28+H33</f>
        <v>13433.360863049998</v>
      </c>
      <c r="I27" s="77">
        <f t="shared" ref="I27:P27" si="19">I28+I33</f>
        <v>3078.758499</v>
      </c>
      <c r="J27" s="77">
        <f t="shared" si="19"/>
        <v>3212.8497659999998</v>
      </c>
      <c r="K27" s="77">
        <f t="shared" si="19"/>
        <v>3623.1719264499998</v>
      </c>
      <c r="L27" s="77">
        <f t="shared" si="19"/>
        <v>3518.5806716000002</v>
      </c>
      <c r="M27" s="77">
        <f t="shared" si="19"/>
        <v>9748.5874211200007</v>
      </c>
      <c r="N27" s="77">
        <f t="shared" si="19"/>
        <v>3015.0294795600003</v>
      </c>
      <c r="O27" s="77">
        <f t="shared" si="19"/>
        <v>3223.1482499300005</v>
      </c>
      <c r="P27" s="77">
        <f t="shared" si="19"/>
        <v>3510.40969163</v>
      </c>
      <c r="Q27" s="10">
        <v>14</v>
      </c>
    </row>
    <row r="28" spans="1:17" ht="12.75" customHeight="1" x14ac:dyDescent="0.2">
      <c r="A28" s="9">
        <v>15</v>
      </c>
      <c r="B28" s="40" t="s">
        <v>28</v>
      </c>
      <c r="C28" s="14">
        <f>C29+C30+C31+C32</f>
        <v>18140.520181999997</v>
      </c>
      <c r="D28" s="14">
        <f>D29+D30+D31+D32</f>
        <v>4878.4962189999997</v>
      </c>
      <c r="E28" s="14">
        <f t="shared" ref="E28:G28" si="20">E29+E30+E31+E32</f>
        <v>4001.4029249999999</v>
      </c>
      <c r="F28" s="14">
        <f t="shared" si="20"/>
        <v>4410.2065169999996</v>
      </c>
      <c r="G28" s="14">
        <f t="shared" si="20"/>
        <v>4850.4145209999997</v>
      </c>
      <c r="H28" s="14">
        <f>H29+H30+H31+H32</f>
        <v>14950.876501999999</v>
      </c>
      <c r="I28" s="14">
        <f>I29+I30+I31+I32</f>
        <v>3373.7846650000001</v>
      </c>
      <c r="J28" s="14">
        <f t="shared" ref="J28:M28" si="21">J29+J30+J31+J32</f>
        <v>3552.4555679999999</v>
      </c>
      <c r="K28" s="14">
        <f t="shared" si="21"/>
        <v>4053.688451</v>
      </c>
      <c r="L28" s="14">
        <f t="shared" si="21"/>
        <v>3970.9478180000001</v>
      </c>
      <c r="M28" s="14">
        <f t="shared" si="21"/>
        <v>10930.162881</v>
      </c>
      <c r="N28" s="14">
        <f>N29+N30+N31+N32</f>
        <v>3368.1608730000003</v>
      </c>
      <c r="O28" s="14">
        <f t="shared" ref="O28:P28" si="22">O29+O30+O31+O32</f>
        <v>3691.7300090000003</v>
      </c>
      <c r="P28" s="14">
        <f t="shared" si="22"/>
        <v>3870.2719990000001</v>
      </c>
      <c r="Q28" s="10">
        <v>15</v>
      </c>
    </row>
    <row r="29" spans="1:17" ht="12.75" customHeight="1" x14ac:dyDescent="0.2">
      <c r="A29" s="9">
        <v>16</v>
      </c>
      <c r="B29" s="41" t="s">
        <v>29</v>
      </c>
      <c r="C29" s="16">
        <f>D29+E29+F29+G29</f>
        <v>3336.5694109999999</v>
      </c>
      <c r="D29" s="12">
        <v>780.7876040000001</v>
      </c>
      <c r="E29" s="12">
        <v>966.62675399999989</v>
      </c>
      <c r="F29" s="12">
        <v>1151.2803589999999</v>
      </c>
      <c r="G29" s="12">
        <v>437.87469399999998</v>
      </c>
      <c r="H29" s="16">
        <f>I29+J29+K29+L29</f>
        <v>964.25818300000003</v>
      </c>
      <c r="I29" s="13">
        <v>187.688998</v>
      </c>
      <c r="J29" s="13">
        <v>276.268664</v>
      </c>
      <c r="K29" s="13">
        <v>256.75161700000001</v>
      </c>
      <c r="L29" s="13">
        <v>243.54890399999999</v>
      </c>
      <c r="M29" s="16">
        <f>N29+O29+P29</f>
        <v>1094.7462660000001</v>
      </c>
      <c r="N29" s="13">
        <v>249.067869</v>
      </c>
      <c r="O29" s="13">
        <v>436.969402</v>
      </c>
      <c r="P29" s="13">
        <v>408.70899500000002</v>
      </c>
      <c r="Q29" s="10">
        <v>16</v>
      </c>
    </row>
    <row r="30" spans="1:17" ht="12.75" customHeight="1" x14ac:dyDescent="0.2">
      <c r="A30" s="9">
        <v>17</v>
      </c>
      <c r="B30" s="41" t="s">
        <v>30</v>
      </c>
      <c r="C30" s="16">
        <f t="shared" ref="C30:C32" si="23">D30+E30+F30+G30</f>
        <v>165.59057899999999</v>
      </c>
      <c r="D30" s="12">
        <v>46.852454000000002</v>
      </c>
      <c r="E30" s="12">
        <v>39.647950999999999</v>
      </c>
      <c r="F30" s="12">
        <v>40.278236</v>
      </c>
      <c r="G30" s="12">
        <v>38.811937999999998</v>
      </c>
      <c r="H30" s="16">
        <f t="shared" ref="H30:H32" si="24">I30+J30+K30+L30</f>
        <v>211.22560999999999</v>
      </c>
      <c r="I30" s="13">
        <v>46.611215999999999</v>
      </c>
      <c r="J30" s="13">
        <v>53.840446</v>
      </c>
      <c r="K30" s="13">
        <v>57.625748999999999</v>
      </c>
      <c r="L30" s="13">
        <v>53.148198999999998</v>
      </c>
      <c r="M30" s="16">
        <f t="shared" ref="M30:M32" si="25">N30+O30+P30</f>
        <v>247.424048</v>
      </c>
      <c r="N30" s="13">
        <v>60.677309999999999</v>
      </c>
      <c r="O30" s="13">
        <v>59.752242000000003</v>
      </c>
      <c r="P30" s="13">
        <v>126.994496</v>
      </c>
      <c r="Q30" s="10">
        <v>17</v>
      </c>
    </row>
    <row r="31" spans="1:17" ht="12.75" customHeight="1" x14ac:dyDescent="0.2">
      <c r="A31" s="9">
        <v>18</v>
      </c>
      <c r="B31" s="41" t="s">
        <v>31</v>
      </c>
      <c r="C31" s="16">
        <f t="shared" si="23"/>
        <v>13353.100231999999</v>
      </c>
      <c r="D31" s="12">
        <v>3752.5449159999998</v>
      </c>
      <c r="E31" s="12">
        <v>2687.4309499999999</v>
      </c>
      <c r="F31" s="12">
        <v>2877.9208589999998</v>
      </c>
      <c r="G31" s="12">
        <v>4035.2035070000002</v>
      </c>
      <c r="H31" s="16">
        <f t="shared" si="24"/>
        <v>12217.188860999999</v>
      </c>
      <c r="I31" s="13">
        <v>2791.8864290000001</v>
      </c>
      <c r="J31" s="13">
        <v>2853.234911</v>
      </c>
      <c r="K31" s="13">
        <v>3320.430089</v>
      </c>
      <c r="L31" s="13">
        <v>3251.637432</v>
      </c>
      <c r="M31" s="16">
        <f t="shared" si="25"/>
        <v>8188.2029590000002</v>
      </c>
      <c r="N31" s="13">
        <v>2670.7290870000002</v>
      </c>
      <c r="O31" s="13">
        <v>2763.3843350000002</v>
      </c>
      <c r="P31" s="13">
        <v>2754.0895369999998</v>
      </c>
      <c r="Q31" s="10">
        <v>18</v>
      </c>
    </row>
    <row r="32" spans="1:17" ht="12.75" customHeight="1" x14ac:dyDescent="0.2">
      <c r="A32" s="9">
        <v>19</v>
      </c>
      <c r="B32" s="41" t="s">
        <v>32</v>
      </c>
      <c r="C32" s="16">
        <f t="shared" si="23"/>
        <v>1285.2599600000001</v>
      </c>
      <c r="D32" s="12">
        <v>298.31124499999999</v>
      </c>
      <c r="E32" s="12">
        <v>307.69727</v>
      </c>
      <c r="F32" s="12">
        <v>340.72706299999999</v>
      </c>
      <c r="G32" s="12">
        <v>338.524382</v>
      </c>
      <c r="H32" s="16">
        <f t="shared" si="24"/>
        <v>1558.2038480000001</v>
      </c>
      <c r="I32" s="13">
        <v>347.59802200000001</v>
      </c>
      <c r="J32" s="13">
        <v>369.11154699999997</v>
      </c>
      <c r="K32" s="13">
        <v>418.88099599999998</v>
      </c>
      <c r="L32" s="13">
        <v>422.61328300000002</v>
      </c>
      <c r="M32" s="16">
        <f t="shared" si="25"/>
        <v>1399.789608</v>
      </c>
      <c r="N32" s="13">
        <v>387.68660699999998</v>
      </c>
      <c r="O32" s="13">
        <v>431.62403</v>
      </c>
      <c r="P32" s="13">
        <v>580.478971</v>
      </c>
      <c r="Q32" s="10">
        <v>19</v>
      </c>
    </row>
    <row r="33" spans="1:17" ht="12.75" customHeight="1" x14ac:dyDescent="0.2">
      <c r="A33" s="9">
        <v>20</v>
      </c>
      <c r="B33" s="40" t="s">
        <v>33</v>
      </c>
      <c r="C33" s="14">
        <f>C34+C44+C45</f>
        <v>-3385.11976886</v>
      </c>
      <c r="D33" s="14">
        <f>D34+D44+D45</f>
        <v>-1253.65765328</v>
      </c>
      <c r="E33" s="14">
        <f t="shared" ref="E33:G33" si="26">E34+E44+E45</f>
        <v>-296.95416471999999</v>
      </c>
      <c r="F33" s="14">
        <f t="shared" si="26"/>
        <v>-329.69283290999999</v>
      </c>
      <c r="G33" s="14">
        <f t="shared" si="26"/>
        <v>-1504.8151179500001</v>
      </c>
      <c r="H33" s="14">
        <f>H34+H44+H45</f>
        <v>-1517.51563895</v>
      </c>
      <c r="I33" s="14">
        <f>I34+I44+I45</f>
        <v>-295.02616600000005</v>
      </c>
      <c r="J33" s="14">
        <f t="shared" ref="J33:M33" si="27">J34+J44+J45</f>
        <v>-339.60580199999998</v>
      </c>
      <c r="K33" s="14">
        <f t="shared" si="27"/>
        <v>-430.51652454999999</v>
      </c>
      <c r="L33" s="14">
        <f t="shared" si="27"/>
        <v>-452.36714639999997</v>
      </c>
      <c r="M33" s="14">
        <f t="shared" si="27"/>
        <v>-1181.5754598799999</v>
      </c>
      <c r="N33" s="14">
        <f>N34+N44+N45</f>
        <v>-353.13139344000001</v>
      </c>
      <c r="O33" s="14">
        <f t="shared" ref="O33:P33" si="28">O34+O44+O45</f>
        <v>-468.58175906999998</v>
      </c>
      <c r="P33" s="14">
        <f t="shared" si="28"/>
        <v>-359.86230737000005</v>
      </c>
      <c r="Q33" s="10">
        <v>20</v>
      </c>
    </row>
    <row r="34" spans="1:17" ht="12.75" customHeight="1" x14ac:dyDescent="0.2">
      <c r="A34" s="9">
        <v>21</v>
      </c>
      <c r="B34" s="42" t="s">
        <v>34</v>
      </c>
      <c r="C34" s="14">
        <f>C35+C36+C37+C38+C39+C40+C41+C42+C43</f>
        <v>-1284.61769886</v>
      </c>
      <c r="D34" s="14">
        <f t="shared" ref="D34:G34" si="29">D35+D36+D37+D38+D39+D40+D41+D42+D43</f>
        <v>-304.87650628</v>
      </c>
      <c r="E34" s="14">
        <f t="shared" si="29"/>
        <v>-284.41998871999999</v>
      </c>
      <c r="F34" s="14">
        <f t="shared" si="29"/>
        <v>-324.40234891</v>
      </c>
      <c r="G34" s="14">
        <f t="shared" si="29"/>
        <v>-370.91885495000002</v>
      </c>
      <c r="H34" s="14">
        <f>H35+H36+H37+H38+H39+H40+H41+H42+H43</f>
        <v>-1297.78696595</v>
      </c>
      <c r="I34" s="14">
        <f t="shared" ref="I34:P34" si="30">I35+I36+I37+I38+I39+I40+I41+I42+I43</f>
        <v>-295.02616600000005</v>
      </c>
      <c r="J34" s="14">
        <f t="shared" si="30"/>
        <v>-309.72672599999999</v>
      </c>
      <c r="K34" s="14">
        <f t="shared" si="30"/>
        <v>-297.20125654999998</v>
      </c>
      <c r="L34" s="14">
        <f t="shared" si="30"/>
        <v>-395.83281739999995</v>
      </c>
      <c r="M34" s="14">
        <f t="shared" si="30"/>
        <v>-1004.53902788</v>
      </c>
      <c r="N34" s="14">
        <f t="shared" si="30"/>
        <v>-328.53123844000004</v>
      </c>
      <c r="O34" s="14">
        <f t="shared" si="30"/>
        <v>-316.14548206999996</v>
      </c>
      <c r="P34" s="14">
        <f t="shared" si="30"/>
        <v>-359.86230737000005</v>
      </c>
      <c r="Q34" s="10">
        <v>21</v>
      </c>
    </row>
    <row r="35" spans="1:17" ht="12.75" customHeight="1" x14ac:dyDescent="0.2">
      <c r="A35" s="9">
        <v>22</v>
      </c>
      <c r="B35" s="43" t="s">
        <v>35</v>
      </c>
      <c r="C35" s="16">
        <f t="shared" ref="C35:C45" si="31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5" si="32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5" si="33">N35+O35+P35</f>
        <v>0.60000000000000009</v>
      </c>
      <c r="N35" s="13">
        <v>0.2</v>
      </c>
      <c r="O35" s="13">
        <v>0.2</v>
      </c>
      <c r="P35" s="13">
        <v>0.2</v>
      </c>
      <c r="Q35" s="10">
        <v>22</v>
      </c>
    </row>
    <row r="36" spans="1:17" ht="12.75" customHeight="1" x14ac:dyDescent="0.2">
      <c r="A36" s="9">
        <v>23</v>
      </c>
      <c r="B36" s="43" t="s">
        <v>36</v>
      </c>
      <c r="C36" s="16">
        <f t="shared" si="31"/>
        <v>12.121359140000001</v>
      </c>
      <c r="D36" s="13">
        <v>8.3256147200000008</v>
      </c>
      <c r="E36" s="13">
        <v>3.6528492799999999</v>
      </c>
      <c r="F36" s="13">
        <v>2.4121090000000001E-2</v>
      </c>
      <c r="G36" s="13">
        <v>0.11877405000000001</v>
      </c>
      <c r="H36" s="16">
        <f t="shared" si="32"/>
        <v>5.8373260500000006</v>
      </c>
      <c r="I36" s="13">
        <v>0</v>
      </c>
      <c r="J36" s="13">
        <v>0</v>
      </c>
      <c r="K36" s="13">
        <v>5.4531214500000003</v>
      </c>
      <c r="L36" s="13">
        <v>0.38420460000000001</v>
      </c>
      <c r="M36" s="16">
        <f t="shared" si="33"/>
        <v>0.89496412000000003</v>
      </c>
      <c r="N36" s="13">
        <v>0.38191755999999999</v>
      </c>
      <c r="O36" s="13">
        <v>7.7100929999999998E-2</v>
      </c>
      <c r="P36" s="13">
        <v>0.43594562999999997</v>
      </c>
      <c r="Q36" s="10">
        <v>23</v>
      </c>
    </row>
    <row r="37" spans="1:17" ht="12.75" customHeight="1" x14ac:dyDescent="0.2">
      <c r="A37" s="9">
        <v>24</v>
      </c>
      <c r="B37" s="43" t="s">
        <v>37</v>
      </c>
      <c r="C37" s="16">
        <f t="shared" si="31"/>
        <v>-73.881383999999997</v>
      </c>
      <c r="D37" s="13">
        <v>-24.036555</v>
      </c>
      <c r="E37" s="13">
        <v>-22.046516</v>
      </c>
      <c r="F37" s="13">
        <v>-15.429468999999999</v>
      </c>
      <c r="G37" s="13">
        <v>-12.368843999999999</v>
      </c>
      <c r="H37" s="16">
        <f t="shared" si="32"/>
        <v>-46.689268999999996</v>
      </c>
      <c r="I37" s="13">
        <v>-11.330505</v>
      </c>
      <c r="J37" s="13">
        <v>-11.269074</v>
      </c>
      <c r="K37" s="13">
        <v>-9.4512889999999992</v>
      </c>
      <c r="L37" s="13">
        <v>-14.638401</v>
      </c>
      <c r="M37" s="16">
        <f t="shared" si="33"/>
        <v>-56.755274999999997</v>
      </c>
      <c r="N37" s="13">
        <v>-18.887319999999999</v>
      </c>
      <c r="O37" s="13">
        <v>-20.702932000000001</v>
      </c>
      <c r="P37" s="13">
        <v>-17.165023000000001</v>
      </c>
      <c r="Q37" s="10">
        <v>24</v>
      </c>
    </row>
    <row r="38" spans="1:17" ht="12.75" customHeight="1" x14ac:dyDescent="0.2">
      <c r="A38" s="9">
        <v>25</v>
      </c>
      <c r="B38" s="43" t="s">
        <v>38</v>
      </c>
      <c r="C38" s="16">
        <f t="shared" si="31"/>
        <v>-42.607321999999996</v>
      </c>
      <c r="D38" s="14">
        <v>-7.3149600000000001</v>
      </c>
      <c r="E38" s="14">
        <v>-7.2707569999999997</v>
      </c>
      <c r="F38" s="14">
        <v>-15.460875</v>
      </c>
      <c r="G38" s="14">
        <v>-12.56073</v>
      </c>
      <c r="H38" s="16">
        <f t="shared" si="32"/>
        <v>-39.535842000000002</v>
      </c>
      <c r="I38" s="13">
        <v>-5.5046619999999997</v>
      </c>
      <c r="J38" s="13">
        <v>-17.511973999999999</v>
      </c>
      <c r="K38" s="13">
        <v>-7.4022040000000002</v>
      </c>
      <c r="L38" s="13">
        <v>-9.1170019999999994</v>
      </c>
      <c r="M38" s="16">
        <f t="shared" si="33"/>
        <v>-49.341509000000002</v>
      </c>
      <c r="N38" s="13">
        <v>-20.008987999999999</v>
      </c>
      <c r="O38" s="13">
        <v>-8.1160920000000001</v>
      </c>
      <c r="P38" s="13">
        <v>-21.216429000000002</v>
      </c>
      <c r="Q38" s="10">
        <v>25</v>
      </c>
    </row>
    <row r="39" spans="1:17" ht="12.75" customHeight="1" x14ac:dyDescent="0.2">
      <c r="A39" s="9">
        <v>26</v>
      </c>
      <c r="B39" s="43" t="s">
        <v>39</v>
      </c>
      <c r="C39" s="16">
        <f t="shared" si="31"/>
        <v>-37.016614000000004</v>
      </c>
      <c r="D39" s="14">
        <v>-8.3964219999999994</v>
      </c>
      <c r="E39" s="14">
        <v>-9.1156070000000007</v>
      </c>
      <c r="F39" s="14">
        <v>-9.9306520000000003</v>
      </c>
      <c r="G39" s="14">
        <v>-9.5739330000000002</v>
      </c>
      <c r="H39" s="16">
        <f t="shared" si="32"/>
        <v>-49.897199999999998</v>
      </c>
      <c r="I39" s="13">
        <v>-12.803742</v>
      </c>
      <c r="J39" s="13">
        <v>-14.152874000000001</v>
      </c>
      <c r="K39" s="13">
        <v>-11.549859</v>
      </c>
      <c r="L39" s="13">
        <v>-11.390725</v>
      </c>
      <c r="M39" s="16">
        <f t="shared" si="33"/>
        <v>-28.561544000000001</v>
      </c>
      <c r="N39" s="13">
        <v>-13.327056000000001</v>
      </c>
      <c r="O39" s="13">
        <v>-7.3131599999999999</v>
      </c>
      <c r="P39" s="13">
        <v>-7.9213279999999999</v>
      </c>
      <c r="Q39" s="10">
        <v>26</v>
      </c>
    </row>
    <row r="40" spans="1:17" ht="12.75" customHeight="1" x14ac:dyDescent="0.2">
      <c r="A40" s="9">
        <v>27</v>
      </c>
      <c r="B40" s="43" t="s">
        <v>40</v>
      </c>
      <c r="C40" s="16">
        <f t="shared" si="31"/>
        <v>-857.82521099999997</v>
      </c>
      <c r="D40" s="12">
        <v>-206.99057999999999</v>
      </c>
      <c r="E40" s="12">
        <v>-188.98113000000001</v>
      </c>
      <c r="F40" s="12">
        <v>-216.09993700000001</v>
      </c>
      <c r="G40" s="12">
        <v>-245.75356400000001</v>
      </c>
      <c r="H40" s="16">
        <f t="shared" si="32"/>
        <v>-871.50510099999997</v>
      </c>
      <c r="I40" s="13">
        <v>-195.63317900000001</v>
      </c>
      <c r="J40" s="13">
        <v>-193.53477799999999</v>
      </c>
      <c r="K40" s="13">
        <v>-207.87075300000001</v>
      </c>
      <c r="L40" s="13">
        <v>-274.46639099999999</v>
      </c>
      <c r="M40" s="16">
        <f t="shared" si="33"/>
        <v>-639.90184199999999</v>
      </c>
      <c r="N40" s="13">
        <v>-206.14256800000001</v>
      </c>
      <c r="O40" s="13">
        <v>-206.82508899999999</v>
      </c>
      <c r="P40" s="13">
        <v>-226.93418500000001</v>
      </c>
      <c r="Q40" s="10">
        <v>27</v>
      </c>
    </row>
    <row r="41" spans="1:17" ht="12.75" customHeight="1" x14ac:dyDescent="0.2">
      <c r="A41" s="9">
        <v>28</v>
      </c>
      <c r="B41" s="43" t="s">
        <v>41</v>
      </c>
      <c r="C41" s="16">
        <f t="shared" si="31"/>
        <v>-90.241349999999997</v>
      </c>
      <c r="D41" s="12">
        <v>-21.944009999999999</v>
      </c>
      <c r="E41" s="12">
        <v>-14.396616</v>
      </c>
      <c r="F41" s="12">
        <v>-21.308695</v>
      </c>
      <c r="G41" s="12">
        <v>-32.592028999999997</v>
      </c>
      <c r="H41" s="16">
        <f t="shared" si="32"/>
        <v>-73.202777999999995</v>
      </c>
      <c r="I41" s="15">
        <v>-20.722104999999999</v>
      </c>
      <c r="J41" s="15">
        <v>-20.818007000000001</v>
      </c>
      <c r="K41" s="15">
        <v>-12.575142</v>
      </c>
      <c r="L41" s="15">
        <v>-19.087523999999998</v>
      </c>
      <c r="M41" s="16">
        <f t="shared" si="33"/>
        <v>-66.458010999999999</v>
      </c>
      <c r="N41" s="15">
        <v>-16.691669999999998</v>
      </c>
      <c r="O41" s="15">
        <v>-21.856401999999999</v>
      </c>
      <c r="P41" s="15">
        <v>-27.909939000000001</v>
      </c>
      <c r="Q41" s="10">
        <v>28</v>
      </c>
    </row>
    <row r="42" spans="1:17" ht="12.75" customHeight="1" x14ac:dyDescent="0.2">
      <c r="A42" s="9">
        <v>29</v>
      </c>
      <c r="B42" s="43" t="s">
        <v>42</v>
      </c>
      <c r="C42" s="16">
        <f t="shared" si="31"/>
        <v>-195.618255</v>
      </c>
      <c r="D42" s="12">
        <v>-44.645435999999997</v>
      </c>
      <c r="E42" s="12">
        <v>-46.299759999999999</v>
      </c>
      <c r="F42" s="12">
        <v>-46.314644000000001</v>
      </c>
      <c r="G42" s="12">
        <v>-58.358415000000001</v>
      </c>
      <c r="H42" s="16">
        <f t="shared" si="32"/>
        <v>-223.099062</v>
      </c>
      <c r="I42" s="13">
        <v>-49.181032000000002</v>
      </c>
      <c r="J42" s="13">
        <v>-52.494897999999999</v>
      </c>
      <c r="K42" s="13">
        <v>-53.814953000000003</v>
      </c>
      <c r="L42" s="13">
        <v>-67.608179000000007</v>
      </c>
      <c r="M42" s="16">
        <f t="shared" si="33"/>
        <v>-164.65908200000001</v>
      </c>
      <c r="N42" s="13">
        <v>-54.034151999999999</v>
      </c>
      <c r="O42" s="13">
        <v>-51.273581</v>
      </c>
      <c r="P42" s="13">
        <v>-59.351348999999999</v>
      </c>
      <c r="Q42" s="10">
        <v>29</v>
      </c>
    </row>
    <row r="43" spans="1:17" ht="12.75" customHeight="1" x14ac:dyDescent="0.2">
      <c r="A43" s="9">
        <v>30</v>
      </c>
      <c r="B43" s="43" t="s">
        <v>43</v>
      </c>
      <c r="C43" s="16">
        <f t="shared" si="31"/>
        <v>-0.34892199999999995</v>
      </c>
      <c r="D43" s="12">
        <v>-7.4158000000000002E-2</v>
      </c>
      <c r="E43" s="12">
        <v>-0.16245200000000001</v>
      </c>
      <c r="F43" s="12">
        <v>-8.2197999999999993E-2</v>
      </c>
      <c r="G43" s="12">
        <v>-3.0113999999999998E-2</v>
      </c>
      <c r="H43" s="16">
        <f t="shared" si="32"/>
        <v>-0.49504000000000004</v>
      </c>
      <c r="I43" s="13">
        <v>-5.0941E-2</v>
      </c>
      <c r="J43" s="13">
        <v>-0.145121</v>
      </c>
      <c r="K43" s="13">
        <v>-0.19017800000000001</v>
      </c>
      <c r="L43" s="13">
        <v>-0.10879999999999999</v>
      </c>
      <c r="M43" s="16">
        <f t="shared" si="33"/>
        <v>-0.35672899999999996</v>
      </c>
      <c r="N43" s="13">
        <v>-2.1402000000000001E-2</v>
      </c>
      <c r="O43" s="13">
        <v>-0.33532699999999999</v>
      </c>
      <c r="P43" s="13">
        <v>0</v>
      </c>
      <c r="Q43" s="10">
        <v>30</v>
      </c>
    </row>
    <row r="44" spans="1:17" ht="12.75" customHeight="1" x14ac:dyDescent="0.2">
      <c r="A44" s="9">
        <v>31</v>
      </c>
      <c r="B44" s="42" t="s">
        <v>44</v>
      </c>
      <c r="C44" s="16">
        <f t="shared" si="31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32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33"/>
        <v>0</v>
      </c>
      <c r="N44" s="15">
        <v>0</v>
      </c>
      <c r="O44" s="15">
        <v>0</v>
      </c>
      <c r="P44" s="15">
        <v>0</v>
      </c>
      <c r="Q44" s="10">
        <v>31</v>
      </c>
    </row>
    <row r="45" spans="1:17" ht="12.75" customHeight="1" x14ac:dyDescent="0.2">
      <c r="A45" s="9">
        <v>32</v>
      </c>
      <c r="B45" s="42" t="s">
        <v>379</v>
      </c>
      <c r="C45" s="16">
        <f t="shared" si="31"/>
        <v>-2100.50207</v>
      </c>
      <c r="D45" s="15">
        <v>-948.78114700000003</v>
      </c>
      <c r="E45" s="15">
        <v>-12.534176</v>
      </c>
      <c r="F45" s="15">
        <v>-5.2904840000000002</v>
      </c>
      <c r="G45" s="15">
        <v>-1133.8962630000001</v>
      </c>
      <c r="H45" s="16">
        <f t="shared" si="32"/>
        <v>-219.72867300000001</v>
      </c>
      <c r="I45" s="15">
        <v>0</v>
      </c>
      <c r="J45" s="15">
        <v>-29.879076000000001</v>
      </c>
      <c r="K45" s="15">
        <v>-133.315268</v>
      </c>
      <c r="L45" s="15">
        <v>-56.534329</v>
      </c>
      <c r="M45" s="16">
        <f t="shared" si="33"/>
        <v>-177.03643199999999</v>
      </c>
      <c r="N45" s="15">
        <v>-24.600155000000001</v>
      </c>
      <c r="O45" s="15">
        <v>-152.43627699999999</v>
      </c>
      <c r="P45" s="15">
        <v>0</v>
      </c>
      <c r="Q45" s="10">
        <v>32</v>
      </c>
    </row>
    <row r="46" spans="1:17" ht="12.75" customHeight="1" x14ac:dyDescent="0.2">
      <c r="A46" s="9">
        <v>33</v>
      </c>
      <c r="B46" s="39" t="s">
        <v>45</v>
      </c>
      <c r="C46" s="77">
        <f>C47+C51</f>
        <v>-27038.919082320004</v>
      </c>
      <c r="D46" s="77">
        <f t="shared" ref="D46:G46" si="34">D47+D51</f>
        <v>-5360.70543877</v>
      </c>
      <c r="E46" s="77">
        <f t="shared" si="34"/>
        <v>-5847.6713096999983</v>
      </c>
      <c r="F46" s="77">
        <f t="shared" si="34"/>
        <v>-7431.5159773900014</v>
      </c>
      <c r="G46" s="77">
        <f t="shared" si="34"/>
        <v>-8399.0263564600009</v>
      </c>
      <c r="H46" s="77">
        <f>H47+H51</f>
        <v>-23405.294542700001</v>
      </c>
      <c r="I46" s="77">
        <f t="shared" ref="I46:P46" si="35">I47+I51</f>
        <v>-5476.2574689700004</v>
      </c>
      <c r="J46" s="77">
        <f t="shared" si="35"/>
        <v>-5739.0778961200003</v>
      </c>
      <c r="K46" s="77">
        <f t="shared" si="35"/>
        <v>-6211.2067480599999</v>
      </c>
      <c r="L46" s="77">
        <f t="shared" si="35"/>
        <v>-5978.7524295500007</v>
      </c>
      <c r="M46" s="77">
        <f t="shared" si="35"/>
        <v>-18562.962760470004</v>
      </c>
      <c r="N46" s="77">
        <f t="shared" si="35"/>
        <v>-5784.5562711599996</v>
      </c>
      <c r="O46" s="77">
        <f t="shared" si="35"/>
        <v>-6282.4799847900003</v>
      </c>
      <c r="P46" s="77">
        <f t="shared" si="35"/>
        <v>-6495.92650452</v>
      </c>
      <c r="Q46" s="10">
        <v>33</v>
      </c>
    </row>
    <row r="47" spans="1:17" ht="12.75" customHeight="1" x14ac:dyDescent="0.2">
      <c r="A47" s="9">
        <v>34</v>
      </c>
      <c r="B47" s="40" t="s">
        <v>46</v>
      </c>
      <c r="C47" s="14">
        <f>C48+C49+C50</f>
        <v>-37647.510782000005</v>
      </c>
      <c r="D47" s="14">
        <f t="shared" ref="D47:G47" si="36">D48+D49+D50</f>
        <v>-6152.1260769999999</v>
      </c>
      <c r="E47" s="14">
        <f t="shared" si="36"/>
        <v>-8420.6012249999985</v>
      </c>
      <c r="F47" s="14">
        <f t="shared" si="36"/>
        <v>-12723.449108000001</v>
      </c>
      <c r="G47" s="14">
        <f t="shared" si="36"/>
        <v>-10351.334372000001</v>
      </c>
      <c r="H47" s="14">
        <f>H48+H49+H50</f>
        <v>-28325.824567</v>
      </c>
      <c r="I47" s="14">
        <f t="shared" ref="I47:P47" si="37">I48+I49+I50</f>
        <v>-7224.5104760000004</v>
      </c>
      <c r="J47" s="14">
        <f t="shared" si="37"/>
        <v>-6292.9269180000001</v>
      </c>
      <c r="K47" s="14">
        <f t="shared" si="37"/>
        <v>-7965.7694139999994</v>
      </c>
      <c r="L47" s="14">
        <f t="shared" si="37"/>
        <v>-6842.6177590000007</v>
      </c>
      <c r="M47" s="14">
        <f t="shared" si="37"/>
        <v>-20837.338695000002</v>
      </c>
      <c r="N47" s="14">
        <f t="shared" si="37"/>
        <v>-6838.5158719999999</v>
      </c>
      <c r="O47" s="14">
        <f t="shared" si="37"/>
        <v>-6491.7358990000002</v>
      </c>
      <c r="P47" s="14">
        <f t="shared" si="37"/>
        <v>-7507.0869240000002</v>
      </c>
      <c r="Q47" s="10">
        <v>34</v>
      </c>
    </row>
    <row r="48" spans="1:17" ht="12.75" customHeight="1" x14ac:dyDescent="0.2">
      <c r="A48" s="9">
        <v>35</v>
      </c>
      <c r="B48" s="41" t="s">
        <v>47</v>
      </c>
      <c r="C48" s="16">
        <f t="shared" ref="C48:C50" si="38">D48+E48+F48+G48</f>
        <v>-13153.917302</v>
      </c>
      <c r="D48" s="12">
        <v>-3186.25713</v>
      </c>
      <c r="E48" s="12">
        <v>-3372.2982539999998</v>
      </c>
      <c r="F48" s="12">
        <v>-3470.438537</v>
      </c>
      <c r="G48" s="12">
        <v>-3124.9233810000001</v>
      </c>
      <c r="H48" s="16">
        <f t="shared" ref="H48:H50" si="39">I48+J48+K48+L48</f>
        <v>-12667.240718000001</v>
      </c>
      <c r="I48" s="13">
        <v>-2969.888856</v>
      </c>
      <c r="J48" s="13">
        <v>-3217.9429730000002</v>
      </c>
      <c r="K48" s="13">
        <v>-3268.6901640000001</v>
      </c>
      <c r="L48" s="13">
        <v>-3210.7187250000002</v>
      </c>
      <c r="M48" s="16">
        <f t="shared" ref="M48:M50" si="40">N48+O48+P48</f>
        <v>-9458.5698069999999</v>
      </c>
      <c r="N48" s="13">
        <v>-3047.2960899999998</v>
      </c>
      <c r="O48" s="13">
        <v>-3153.7119659999998</v>
      </c>
      <c r="P48" s="13">
        <v>-3257.5617510000002</v>
      </c>
      <c r="Q48" s="10">
        <v>35</v>
      </c>
    </row>
    <row r="49" spans="1:17" ht="12.75" customHeight="1" x14ac:dyDescent="0.2">
      <c r="A49" s="9">
        <v>36</v>
      </c>
      <c r="B49" s="41" t="s">
        <v>48</v>
      </c>
      <c r="C49" s="16">
        <f t="shared" si="38"/>
        <v>-19740.066158000001</v>
      </c>
      <c r="D49" s="12">
        <v>-2617.2958429999999</v>
      </c>
      <c r="E49" s="12">
        <v>-4686.7315479999997</v>
      </c>
      <c r="F49" s="12">
        <v>-7544.3670750000001</v>
      </c>
      <c r="G49" s="12">
        <v>-4891.6716919999999</v>
      </c>
      <c r="H49" s="16">
        <f t="shared" si="39"/>
        <v>-12694.375624</v>
      </c>
      <c r="I49" s="13">
        <v>-3915.768658</v>
      </c>
      <c r="J49" s="13">
        <v>-2523.1271969999998</v>
      </c>
      <c r="K49" s="13">
        <v>-3234.4295529999999</v>
      </c>
      <c r="L49" s="13">
        <v>-3021.0502160000001</v>
      </c>
      <c r="M49" s="16">
        <f t="shared" si="40"/>
        <v>-8820.4884190000012</v>
      </c>
      <c r="N49" s="13">
        <v>-2928.1324319999999</v>
      </c>
      <c r="O49" s="13">
        <v>-2742.2327310000001</v>
      </c>
      <c r="P49" s="13">
        <v>-3150.1232559999999</v>
      </c>
      <c r="Q49" s="10">
        <v>36</v>
      </c>
    </row>
    <row r="50" spans="1:17" ht="12.75" customHeight="1" x14ac:dyDescent="0.2">
      <c r="A50" s="9">
        <v>37</v>
      </c>
      <c r="B50" s="41" t="s">
        <v>49</v>
      </c>
      <c r="C50" s="16">
        <f t="shared" si="38"/>
        <v>-4753.5273219999999</v>
      </c>
      <c r="D50" s="12">
        <v>-348.573104</v>
      </c>
      <c r="E50" s="12">
        <v>-361.57142299999998</v>
      </c>
      <c r="F50" s="12">
        <v>-1708.6434959999999</v>
      </c>
      <c r="G50" s="12">
        <v>-2334.7392989999998</v>
      </c>
      <c r="H50" s="16">
        <f t="shared" si="39"/>
        <v>-2964.2082249999999</v>
      </c>
      <c r="I50" s="13">
        <v>-338.85296199999999</v>
      </c>
      <c r="J50" s="13">
        <v>-551.85674800000004</v>
      </c>
      <c r="K50" s="13">
        <v>-1462.6496970000001</v>
      </c>
      <c r="L50" s="13">
        <v>-610.84881800000005</v>
      </c>
      <c r="M50" s="16">
        <f t="shared" si="40"/>
        <v>-2558.2804690000003</v>
      </c>
      <c r="N50" s="13">
        <v>-863.08735000000001</v>
      </c>
      <c r="O50" s="13">
        <v>-595.791202</v>
      </c>
      <c r="P50" s="13">
        <v>-1099.4019169999999</v>
      </c>
      <c r="Q50" s="10">
        <v>37</v>
      </c>
    </row>
    <row r="51" spans="1:17" ht="12.75" customHeight="1" x14ac:dyDescent="0.2">
      <c r="A51" s="9">
        <v>38</v>
      </c>
      <c r="B51" s="40" t="s">
        <v>50</v>
      </c>
      <c r="C51" s="14">
        <f>C52+C60+C63+C64</f>
        <v>10608.591699679999</v>
      </c>
      <c r="D51" s="14">
        <f>D52+D60+D63+D64</f>
        <v>791.42063822999989</v>
      </c>
      <c r="E51" s="14">
        <f t="shared" ref="E51:G51" si="41">E52+E60+E63+E64</f>
        <v>2572.9299153000002</v>
      </c>
      <c r="F51" s="14">
        <f t="shared" si="41"/>
        <v>5291.9331306099994</v>
      </c>
      <c r="G51" s="14">
        <f t="shared" si="41"/>
        <v>1952.30801554</v>
      </c>
      <c r="H51" s="14">
        <f>H52+H60+H63+H64</f>
        <v>4920.5300243000002</v>
      </c>
      <c r="I51" s="14">
        <f>I52+I60+I63+I64</f>
        <v>1748.2530070299999</v>
      </c>
      <c r="J51" s="14">
        <f t="shared" ref="J51:M51" si="42">J52+J60+J63+J64</f>
        <v>553.84902188000001</v>
      </c>
      <c r="K51" s="14">
        <f t="shared" si="42"/>
        <v>1754.56266594</v>
      </c>
      <c r="L51" s="14">
        <f t="shared" si="42"/>
        <v>863.86532944999999</v>
      </c>
      <c r="M51" s="14">
        <f t="shared" si="42"/>
        <v>2274.37593453</v>
      </c>
      <c r="N51" s="14">
        <f>N52+N60+N63+N64</f>
        <v>1053.9596008400001</v>
      </c>
      <c r="O51" s="14">
        <f t="shared" ref="O51:P51" si="43">O52+O60+O63+O64</f>
        <v>209.25591421000007</v>
      </c>
      <c r="P51" s="14">
        <f t="shared" si="43"/>
        <v>1011.16041948</v>
      </c>
      <c r="Q51" s="10">
        <v>38</v>
      </c>
    </row>
    <row r="52" spans="1:17" ht="12.75" customHeight="1" x14ac:dyDescent="0.2">
      <c r="A52" s="9">
        <v>39</v>
      </c>
      <c r="B52" s="42" t="s">
        <v>51</v>
      </c>
      <c r="C52" s="14">
        <f>C53+C54+C55+C56+C57+C58+C59</f>
        <v>1411.60444768</v>
      </c>
      <c r="D52" s="14">
        <f t="shared" ref="D52:G52" si="44">D53+D54+D55+D56+D57+D58+D59</f>
        <v>406.79498522999995</v>
      </c>
      <c r="E52" s="14">
        <f t="shared" si="44"/>
        <v>346.08570530000003</v>
      </c>
      <c r="F52" s="14">
        <f t="shared" si="44"/>
        <v>377.57242060999999</v>
      </c>
      <c r="G52" s="14">
        <f t="shared" si="44"/>
        <v>281.15133654000005</v>
      </c>
      <c r="H52" s="14">
        <f>H53+H54+H55+H56+H57+H58+H59</f>
        <v>1309.9379492999999</v>
      </c>
      <c r="I52" s="14">
        <f t="shared" ref="I52:P52" si="45">I53+I54+I55+I56+I57+I58+I59</f>
        <v>272.66764603000001</v>
      </c>
      <c r="J52" s="14">
        <f t="shared" si="45"/>
        <v>257.87723488</v>
      </c>
      <c r="K52" s="14">
        <f t="shared" si="45"/>
        <v>379.51366694000001</v>
      </c>
      <c r="L52" s="14">
        <f t="shared" si="45"/>
        <v>399.87940144999999</v>
      </c>
      <c r="M52" s="14">
        <f t="shared" si="45"/>
        <v>585.66702952999992</v>
      </c>
      <c r="N52" s="14">
        <f t="shared" si="45"/>
        <v>394.25202184000005</v>
      </c>
      <c r="O52" s="14">
        <f t="shared" si="45"/>
        <v>-128.52022778999992</v>
      </c>
      <c r="P52" s="14">
        <f t="shared" si="45"/>
        <v>319.93523548000002</v>
      </c>
      <c r="Q52" s="10">
        <v>39</v>
      </c>
    </row>
    <row r="53" spans="1:17" ht="12.75" customHeight="1" x14ac:dyDescent="0.2">
      <c r="A53" s="9">
        <v>40</v>
      </c>
      <c r="B53" s="43" t="s">
        <v>52</v>
      </c>
      <c r="C53" s="16">
        <f t="shared" ref="C53:C59" si="46">D53+E53+F53+G53</f>
        <v>-469.16174397999998</v>
      </c>
      <c r="D53" s="13">
        <v>-54.334510979999997</v>
      </c>
      <c r="E53" s="13">
        <v>-109.82723300000001</v>
      </c>
      <c r="F53" s="13">
        <v>-104</v>
      </c>
      <c r="G53" s="13">
        <v>-201</v>
      </c>
      <c r="H53" s="16">
        <f t="shared" ref="H53:H59" si="47">I53+J53+K53+L53</f>
        <v>-428.59634199999999</v>
      </c>
      <c r="I53" s="13">
        <v>-121.796342</v>
      </c>
      <c r="J53" s="13">
        <v>-153</v>
      </c>
      <c r="K53" s="13">
        <v>-49.8</v>
      </c>
      <c r="L53" s="13">
        <v>-104</v>
      </c>
      <c r="M53" s="16">
        <f t="shared" ref="M53:M59" si="48">N53+O53+P53</f>
        <v>-707.78701867999996</v>
      </c>
      <c r="N53" s="13">
        <v>-35.389971439999997</v>
      </c>
      <c r="O53" s="13">
        <v>-540.41625342999998</v>
      </c>
      <c r="P53" s="13">
        <v>-131.98079380999999</v>
      </c>
      <c r="Q53" s="10">
        <v>40</v>
      </c>
    </row>
    <row r="54" spans="1:17" ht="12.75" customHeight="1" x14ac:dyDescent="0.2">
      <c r="A54" s="9">
        <v>41</v>
      </c>
      <c r="B54" s="43" t="s">
        <v>53</v>
      </c>
      <c r="C54" s="16">
        <f t="shared" si="46"/>
        <v>-2.4166643399999996</v>
      </c>
      <c r="D54" s="15">
        <v>-0.60297378999999995</v>
      </c>
      <c r="E54" s="15">
        <v>-0.31589270000000003</v>
      </c>
      <c r="F54" s="15">
        <v>-0.37869539000000002</v>
      </c>
      <c r="G54" s="15">
        <v>-1.1191024599999999</v>
      </c>
      <c r="H54" s="16">
        <f t="shared" si="47"/>
        <v>-0.61641469999999998</v>
      </c>
      <c r="I54" s="15">
        <v>-0.43087797</v>
      </c>
      <c r="J54" s="15">
        <v>-1.406312E-2</v>
      </c>
      <c r="K54" s="15">
        <v>-0.13689206000000001</v>
      </c>
      <c r="L54" s="15">
        <v>-3.4581550000000003E-2</v>
      </c>
      <c r="M54" s="16">
        <f t="shared" si="48"/>
        <v>-0.70308979000000005</v>
      </c>
      <c r="N54" s="15">
        <v>-4.2630719999999997E-2</v>
      </c>
      <c r="O54" s="15">
        <v>-0.61594536</v>
      </c>
      <c r="P54" s="15">
        <v>-4.4513709999999998E-2</v>
      </c>
      <c r="Q54" s="10">
        <v>41</v>
      </c>
    </row>
    <row r="55" spans="1:17" ht="12.75" customHeight="1" x14ac:dyDescent="0.2">
      <c r="A55" s="9">
        <v>42</v>
      </c>
      <c r="B55" s="43" t="s">
        <v>54</v>
      </c>
      <c r="C55" s="16">
        <f t="shared" si="46"/>
        <v>857.82521099999997</v>
      </c>
      <c r="D55" s="12">
        <v>206.99057999999999</v>
      </c>
      <c r="E55" s="12">
        <v>188.98113000000001</v>
      </c>
      <c r="F55" s="12">
        <v>216.09993700000001</v>
      </c>
      <c r="G55" s="12">
        <v>245.75356400000001</v>
      </c>
      <c r="H55" s="16">
        <f t="shared" si="47"/>
        <v>871.50510099999997</v>
      </c>
      <c r="I55" s="13">
        <v>195.63317900000001</v>
      </c>
      <c r="J55" s="13">
        <v>193.53477799999999</v>
      </c>
      <c r="K55" s="13">
        <v>207.87075300000001</v>
      </c>
      <c r="L55" s="13">
        <v>274.46639099999999</v>
      </c>
      <c r="M55" s="16">
        <f t="shared" si="48"/>
        <v>639.90184199999999</v>
      </c>
      <c r="N55" s="13">
        <v>206.14256800000001</v>
      </c>
      <c r="O55" s="13">
        <v>206.82508899999999</v>
      </c>
      <c r="P55" s="13">
        <v>226.93418500000001</v>
      </c>
      <c r="Q55" s="10">
        <v>42</v>
      </c>
    </row>
    <row r="56" spans="1:17" ht="12.75" customHeight="1" x14ac:dyDescent="0.2">
      <c r="A56" s="9">
        <v>43</v>
      </c>
      <c r="B56" s="43" t="s">
        <v>55</v>
      </c>
      <c r="C56" s="16">
        <f t="shared" si="46"/>
        <v>110.897998</v>
      </c>
      <c r="D56" s="12">
        <v>32.432977000000001</v>
      </c>
      <c r="E56" s="12">
        <v>31.162123000000001</v>
      </c>
      <c r="F56" s="12">
        <v>25.360120999999999</v>
      </c>
      <c r="G56" s="12">
        <v>21.942777</v>
      </c>
      <c r="H56" s="16">
        <f t="shared" si="47"/>
        <v>96.586468999999994</v>
      </c>
      <c r="I56" s="13">
        <v>24.134247000000002</v>
      </c>
      <c r="J56" s="13">
        <v>25.421948</v>
      </c>
      <c r="K56" s="13">
        <v>21.001148000000001</v>
      </c>
      <c r="L56" s="13">
        <v>26.029125999999998</v>
      </c>
      <c r="M56" s="16">
        <f t="shared" si="48"/>
        <v>85.31681900000001</v>
      </c>
      <c r="N56" s="13">
        <v>32.214376000000001</v>
      </c>
      <c r="O56" s="13">
        <v>28.016092</v>
      </c>
      <c r="P56" s="13">
        <v>25.086351000000001</v>
      </c>
      <c r="Q56" s="10">
        <v>43</v>
      </c>
    </row>
    <row r="57" spans="1:17" ht="12.75" customHeight="1" x14ac:dyDescent="0.2">
      <c r="A57" s="9">
        <v>44</v>
      </c>
      <c r="B57" s="43" t="s">
        <v>56</v>
      </c>
      <c r="C57" s="16">
        <f t="shared" si="46"/>
        <v>803.82658300000003</v>
      </c>
      <c r="D57" s="12">
        <v>195.38974099999999</v>
      </c>
      <c r="E57" s="12">
        <v>207.65079900000001</v>
      </c>
      <c r="F57" s="12">
        <v>214.31578099999999</v>
      </c>
      <c r="G57" s="12">
        <v>186.47026199999999</v>
      </c>
      <c r="H57" s="16">
        <f t="shared" si="47"/>
        <v>677.76101500000004</v>
      </c>
      <c r="I57" s="13">
        <v>155.563142</v>
      </c>
      <c r="J57" s="13">
        <v>171.18785700000001</v>
      </c>
      <c r="K57" s="13">
        <v>178.51440099999999</v>
      </c>
      <c r="L57" s="13">
        <v>172.49561499999999</v>
      </c>
      <c r="M57" s="16">
        <f t="shared" si="48"/>
        <v>486.34466799999996</v>
      </c>
      <c r="N57" s="13">
        <v>165.057143</v>
      </c>
      <c r="O57" s="13">
        <v>148.787295</v>
      </c>
      <c r="P57" s="13">
        <v>172.50022999999999</v>
      </c>
      <c r="Q57" s="10">
        <v>44</v>
      </c>
    </row>
    <row r="58" spans="1:17" ht="12.75" customHeight="1" x14ac:dyDescent="0.2">
      <c r="A58" s="9">
        <v>45</v>
      </c>
      <c r="B58" s="43" t="s">
        <v>57</v>
      </c>
      <c r="C58" s="16">
        <f t="shared" si="46"/>
        <v>0.55996299999999999</v>
      </c>
      <c r="D58" s="16">
        <v>0.162411</v>
      </c>
      <c r="E58" s="16">
        <v>0.253305</v>
      </c>
      <c r="F58" s="16">
        <v>5.0705E-2</v>
      </c>
      <c r="G58" s="16">
        <v>9.3542E-2</v>
      </c>
      <c r="H58" s="16">
        <f t="shared" si="47"/>
        <v>1.0688950000000002</v>
      </c>
      <c r="I58" s="13">
        <v>0.75252200000000002</v>
      </c>
      <c r="J58" s="13">
        <v>0.178593</v>
      </c>
      <c r="K58" s="13">
        <v>8.3918000000000006E-2</v>
      </c>
      <c r="L58" s="13">
        <v>5.3862E-2</v>
      </c>
      <c r="M58" s="16">
        <f t="shared" si="48"/>
        <v>0.37831300000000001</v>
      </c>
      <c r="N58" s="13">
        <v>7.4806999999999998E-2</v>
      </c>
      <c r="O58" s="13">
        <v>0.21018200000000001</v>
      </c>
      <c r="P58" s="13">
        <v>9.3324000000000004E-2</v>
      </c>
      <c r="Q58" s="10">
        <v>45</v>
      </c>
    </row>
    <row r="59" spans="1:17" ht="12.75" customHeight="1" x14ac:dyDescent="0.2">
      <c r="A59" s="9">
        <v>46</v>
      </c>
      <c r="B59" s="43" t="s">
        <v>58</v>
      </c>
      <c r="C59" s="16">
        <f t="shared" si="46"/>
        <v>110.07310100000001</v>
      </c>
      <c r="D59" s="16">
        <v>26.756761000000001</v>
      </c>
      <c r="E59" s="16">
        <v>28.181474000000001</v>
      </c>
      <c r="F59" s="16">
        <v>26.124572000000001</v>
      </c>
      <c r="G59" s="16">
        <v>29.010293999999998</v>
      </c>
      <c r="H59" s="16">
        <f t="shared" si="47"/>
        <v>92.229225999999997</v>
      </c>
      <c r="I59" s="16">
        <v>18.811775999999998</v>
      </c>
      <c r="J59" s="16">
        <v>20.568121999999999</v>
      </c>
      <c r="K59" s="16">
        <v>21.980339000000001</v>
      </c>
      <c r="L59" s="16">
        <v>30.868988999999999</v>
      </c>
      <c r="M59" s="16">
        <f t="shared" si="48"/>
        <v>82.215496000000002</v>
      </c>
      <c r="N59" s="16">
        <v>26.195730000000001</v>
      </c>
      <c r="O59" s="16">
        <v>28.673313</v>
      </c>
      <c r="P59" s="16">
        <v>27.346453</v>
      </c>
      <c r="Q59" s="10">
        <v>46</v>
      </c>
    </row>
    <row r="60" spans="1:17" ht="12.75" customHeight="1" x14ac:dyDescent="0.2">
      <c r="A60" s="9">
        <v>47</v>
      </c>
      <c r="B60" s="42" t="s">
        <v>59</v>
      </c>
      <c r="C60" s="14">
        <f>C61+C62</f>
        <v>328.16092600000002</v>
      </c>
      <c r="D60" s="14">
        <f t="shared" ref="D60:G60" si="49">D61+D62</f>
        <v>80.841101000000009</v>
      </c>
      <c r="E60" s="14">
        <f t="shared" si="49"/>
        <v>71.107786000000004</v>
      </c>
      <c r="F60" s="14">
        <f t="shared" si="49"/>
        <v>89.902245000000008</v>
      </c>
      <c r="G60" s="14">
        <f t="shared" si="49"/>
        <v>86.309794000000011</v>
      </c>
      <c r="H60" s="14">
        <f>H61+H62</f>
        <v>479.23303600000003</v>
      </c>
      <c r="I60" s="14">
        <f t="shared" ref="I60:P60" si="50">I61+I62</f>
        <v>77.859778999999989</v>
      </c>
      <c r="J60" s="14">
        <f t="shared" si="50"/>
        <v>89.344414</v>
      </c>
      <c r="K60" s="14">
        <f t="shared" si="50"/>
        <v>176.87651100000002</v>
      </c>
      <c r="L60" s="14">
        <f t="shared" si="50"/>
        <v>135.152332</v>
      </c>
      <c r="M60" s="14">
        <f t="shared" si="50"/>
        <v>339.23635899999999</v>
      </c>
      <c r="N60" s="14">
        <f t="shared" si="50"/>
        <v>109.254077</v>
      </c>
      <c r="O60" s="14">
        <f t="shared" si="50"/>
        <v>96.889985999999993</v>
      </c>
      <c r="P60" s="14">
        <f t="shared" si="50"/>
        <v>133.092296</v>
      </c>
      <c r="Q60" s="10">
        <v>47</v>
      </c>
    </row>
    <row r="61" spans="1:17" ht="12.75" customHeight="1" x14ac:dyDescent="0.2">
      <c r="A61" s="9">
        <v>48</v>
      </c>
      <c r="B61" s="43" t="s">
        <v>60</v>
      </c>
      <c r="C61" s="16">
        <f t="shared" ref="C61:C64" si="51">D61+E61+F61+G61</f>
        <v>317.195424</v>
      </c>
      <c r="D61" s="13">
        <v>78.002176000000006</v>
      </c>
      <c r="E61" s="13">
        <v>68.678059000000005</v>
      </c>
      <c r="F61" s="13">
        <v>86.828884000000002</v>
      </c>
      <c r="G61" s="13">
        <v>83.686305000000004</v>
      </c>
      <c r="H61" s="16">
        <f t="shared" ref="H61:H64" si="52">I61+J61+K61+L61</f>
        <v>466.08779000000004</v>
      </c>
      <c r="I61" s="13">
        <v>75.358560999999995</v>
      </c>
      <c r="J61" s="13">
        <v>86.360260999999994</v>
      </c>
      <c r="K61" s="13">
        <v>172.94204400000001</v>
      </c>
      <c r="L61" s="13">
        <v>131.42692400000001</v>
      </c>
      <c r="M61" s="16">
        <f t="shared" ref="M61:M64" si="53">N61+O61+P61</f>
        <v>329.55143700000002</v>
      </c>
      <c r="N61" s="13">
        <v>106.049943</v>
      </c>
      <c r="O61" s="13">
        <v>94.002015999999998</v>
      </c>
      <c r="P61" s="13">
        <v>129.49947800000001</v>
      </c>
      <c r="Q61" s="10">
        <v>48</v>
      </c>
    </row>
    <row r="62" spans="1:17" ht="12.75" customHeight="1" x14ac:dyDescent="0.2">
      <c r="A62" s="9">
        <v>49</v>
      </c>
      <c r="B62" s="43" t="s">
        <v>61</v>
      </c>
      <c r="C62" s="16">
        <f t="shared" si="51"/>
        <v>10.965502000000001</v>
      </c>
      <c r="D62" s="14">
        <v>2.8389250000000001</v>
      </c>
      <c r="E62" s="14">
        <v>2.4297270000000002</v>
      </c>
      <c r="F62" s="14">
        <v>3.0733609999999998</v>
      </c>
      <c r="G62" s="14">
        <v>2.6234890000000002</v>
      </c>
      <c r="H62" s="16">
        <f t="shared" si="52"/>
        <v>13.145246</v>
      </c>
      <c r="I62" s="13">
        <v>2.5012180000000002</v>
      </c>
      <c r="J62" s="13">
        <v>2.9841530000000001</v>
      </c>
      <c r="K62" s="13">
        <v>3.9344670000000002</v>
      </c>
      <c r="L62" s="13">
        <v>3.7254079999999998</v>
      </c>
      <c r="M62" s="16">
        <f t="shared" si="53"/>
        <v>9.6849220000000003</v>
      </c>
      <c r="N62" s="13">
        <v>3.2041339999999998</v>
      </c>
      <c r="O62" s="13">
        <v>2.8879700000000001</v>
      </c>
      <c r="P62" s="13">
        <v>3.5928179999999998</v>
      </c>
      <c r="Q62" s="10">
        <v>49</v>
      </c>
    </row>
    <row r="63" spans="1:17" ht="12.75" customHeight="1" x14ac:dyDescent="0.2">
      <c r="A63" s="9">
        <v>50</v>
      </c>
      <c r="B63" s="42" t="s">
        <v>381</v>
      </c>
      <c r="C63" s="16">
        <f t="shared" si="51"/>
        <v>0</v>
      </c>
      <c r="D63" s="14">
        <v>0</v>
      </c>
      <c r="E63" s="14">
        <v>0</v>
      </c>
      <c r="F63" s="14">
        <v>0</v>
      </c>
      <c r="G63" s="14">
        <v>0</v>
      </c>
      <c r="H63" s="16">
        <f t="shared" si="52"/>
        <v>0</v>
      </c>
      <c r="I63" s="13">
        <v>0</v>
      </c>
      <c r="J63" s="13">
        <v>0</v>
      </c>
      <c r="K63" s="13">
        <v>0</v>
      </c>
      <c r="L63" s="13">
        <v>0</v>
      </c>
      <c r="M63" s="16">
        <f t="shared" si="53"/>
        <v>0</v>
      </c>
      <c r="N63" s="13">
        <v>0</v>
      </c>
      <c r="O63" s="13">
        <v>0</v>
      </c>
      <c r="P63" s="13">
        <v>0</v>
      </c>
      <c r="Q63" s="10">
        <v>50</v>
      </c>
    </row>
    <row r="64" spans="1:17" ht="12.75" customHeight="1" x14ac:dyDescent="0.2">
      <c r="A64" s="9">
        <v>51</v>
      </c>
      <c r="B64" s="42" t="s">
        <v>380</v>
      </c>
      <c r="C64" s="16">
        <f t="shared" si="51"/>
        <v>8868.8263259999985</v>
      </c>
      <c r="D64" s="14">
        <v>303.78455200000002</v>
      </c>
      <c r="E64" s="14">
        <v>2155.7364240000002</v>
      </c>
      <c r="F64" s="14">
        <v>4824.4584649999997</v>
      </c>
      <c r="G64" s="14">
        <v>1584.8468849999999</v>
      </c>
      <c r="H64" s="16">
        <f t="shared" si="52"/>
        <v>3131.3590389999999</v>
      </c>
      <c r="I64" s="13">
        <v>1397.725582</v>
      </c>
      <c r="J64" s="13">
        <v>206.62737300000001</v>
      </c>
      <c r="K64" s="13">
        <v>1198.1724879999999</v>
      </c>
      <c r="L64" s="13">
        <v>328.833596</v>
      </c>
      <c r="M64" s="16">
        <f t="shared" si="53"/>
        <v>1349.472546</v>
      </c>
      <c r="N64" s="13">
        <v>550.45350200000007</v>
      </c>
      <c r="O64" s="13">
        <v>240.886156</v>
      </c>
      <c r="P64" s="13">
        <v>558.13288799999998</v>
      </c>
      <c r="Q64" s="10">
        <v>51</v>
      </c>
    </row>
    <row r="65" spans="1:17" ht="12.95" customHeight="1" x14ac:dyDescent="0.2">
      <c r="A65" s="9">
        <v>52</v>
      </c>
      <c r="B65" s="38" t="s">
        <v>62</v>
      </c>
      <c r="C65" s="14">
        <f>C66+C67</f>
        <v>0</v>
      </c>
      <c r="D65" s="14">
        <f t="shared" ref="D65:G65" si="54">D66+D67</f>
        <v>0</v>
      </c>
      <c r="E65" s="14">
        <f t="shared" si="54"/>
        <v>0</v>
      </c>
      <c r="F65" s="14">
        <f t="shared" si="54"/>
        <v>0</v>
      </c>
      <c r="G65" s="14">
        <f t="shared" si="54"/>
        <v>0</v>
      </c>
      <c r="H65" s="14">
        <f>H66+H67</f>
        <v>0</v>
      </c>
      <c r="I65" s="14">
        <f t="shared" ref="I65:P65" si="55">I66+I67</f>
        <v>0</v>
      </c>
      <c r="J65" s="14">
        <f t="shared" si="55"/>
        <v>0</v>
      </c>
      <c r="K65" s="14">
        <f t="shared" si="55"/>
        <v>0</v>
      </c>
      <c r="L65" s="14">
        <f t="shared" si="55"/>
        <v>0</v>
      </c>
      <c r="M65" s="14">
        <f t="shared" si="55"/>
        <v>0</v>
      </c>
      <c r="N65" s="14">
        <f t="shared" si="55"/>
        <v>0</v>
      </c>
      <c r="O65" s="14">
        <f t="shared" si="55"/>
        <v>0</v>
      </c>
      <c r="P65" s="14">
        <f t="shared" si="55"/>
        <v>0</v>
      </c>
      <c r="Q65" s="10">
        <v>52</v>
      </c>
    </row>
    <row r="66" spans="1:17" ht="12.75" customHeight="1" x14ac:dyDescent="0.2">
      <c r="A66" s="9">
        <v>53</v>
      </c>
      <c r="B66" s="36" t="s">
        <v>10</v>
      </c>
      <c r="C66" s="16">
        <f t="shared" ref="C66:C67" si="56">D66+E66+F66+G66</f>
        <v>0</v>
      </c>
      <c r="D66" s="15">
        <v>0</v>
      </c>
      <c r="E66" s="15">
        <v>0</v>
      </c>
      <c r="F66" s="15">
        <v>0</v>
      </c>
      <c r="G66" s="15">
        <v>0</v>
      </c>
      <c r="H66" s="16">
        <f t="shared" ref="H66:H67" si="57">I66+J66+K66+L66</f>
        <v>0</v>
      </c>
      <c r="I66" s="15">
        <v>0</v>
      </c>
      <c r="J66" s="15">
        <v>0</v>
      </c>
      <c r="K66" s="15">
        <v>0</v>
      </c>
      <c r="L66" s="15">
        <v>0</v>
      </c>
      <c r="M66" s="16">
        <f t="shared" ref="M66:M67" si="58">N66+O66+P66</f>
        <v>0</v>
      </c>
      <c r="N66" s="15">
        <v>0</v>
      </c>
      <c r="O66" s="15">
        <v>0</v>
      </c>
      <c r="P66" s="15">
        <v>0</v>
      </c>
      <c r="Q66" s="10">
        <v>53</v>
      </c>
    </row>
    <row r="67" spans="1:17" ht="12.75" customHeight="1" x14ac:dyDescent="0.2">
      <c r="A67" s="9">
        <v>54</v>
      </c>
      <c r="B67" s="36" t="s">
        <v>11</v>
      </c>
      <c r="C67" s="16">
        <f t="shared" si="56"/>
        <v>0</v>
      </c>
      <c r="D67" s="15">
        <v>0</v>
      </c>
      <c r="E67" s="15">
        <v>0</v>
      </c>
      <c r="F67" s="15">
        <v>0</v>
      </c>
      <c r="G67" s="15">
        <v>0</v>
      </c>
      <c r="H67" s="16">
        <f t="shared" si="57"/>
        <v>0</v>
      </c>
      <c r="I67" s="15">
        <v>0</v>
      </c>
      <c r="J67" s="15">
        <v>0</v>
      </c>
      <c r="K67" s="15">
        <v>0</v>
      </c>
      <c r="L67" s="15">
        <v>0</v>
      </c>
      <c r="M67" s="16">
        <f t="shared" si="58"/>
        <v>0</v>
      </c>
      <c r="N67" s="15">
        <v>0</v>
      </c>
      <c r="O67" s="15">
        <v>0</v>
      </c>
      <c r="P67" s="15">
        <v>0</v>
      </c>
      <c r="Q67" s="10">
        <v>54</v>
      </c>
    </row>
    <row r="68" spans="1:17" ht="12.95" customHeight="1" x14ac:dyDescent="0.2">
      <c r="A68" s="9">
        <v>55</v>
      </c>
      <c r="B68" s="38" t="s">
        <v>63</v>
      </c>
      <c r="C68" s="77">
        <f>C69+C70</f>
        <v>7.702310820000001</v>
      </c>
      <c r="D68" s="78">
        <f t="shared" ref="D68:G68" si="59">D69+D70</f>
        <v>1.6827833600000002</v>
      </c>
      <c r="E68" s="78">
        <f t="shared" si="59"/>
        <v>1.6569370899999996</v>
      </c>
      <c r="F68" s="78">
        <f t="shared" si="59"/>
        <v>2.8251636700000002</v>
      </c>
      <c r="G68" s="78">
        <f t="shared" si="59"/>
        <v>1.5374267000000001</v>
      </c>
      <c r="H68" s="77">
        <f>H69+H70</f>
        <v>9.959308759999999</v>
      </c>
      <c r="I68" s="79">
        <f t="shared" ref="I68:P68" si="60">I69+I70</f>
        <v>2.3918253299999996</v>
      </c>
      <c r="J68" s="79">
        <f t="shared" si="60"/>
        <v>2.5576017200000001</v>
      </c>
      <c r="K68" s="79">
        <f t="shared" si="60"/>
        <v>2.0430525400000001</v>
      </c>
      <c r="L68" s="79">
        <f t="shared" si="60"/>
        <v>2.96682917</v>
      </c>
      <c r="M68" s="79">
        <f t="shared" si="60"/>
        <v>4.819224749</v>
      </c>
      <c r="N68" s="79">
        <f t="shared" si="60"/>
        <v>1.3381833799999998</v>
      </c>
      <c r="O68" s="79">
        <f t="shared" si="60"/>
        <v>1.67249648</v>
      </c>
      <c r="P68" s="79">
        <f t="shared" si="60"/>
        <v>1.808544889</v>
      </c>
      <c r="Q68" s="10">
        <v>55</v>
      </c>
    </row>
    <row r="69" spans="1:17" ht="12.75" customHeight="1" x14ac:dyDescent="0.2">
      <c r="A69" s="9">
        <v>56</v>
      </c>
      <c r="B69" s="36" t="s">
        <v>10</v>
      </c>
      <c r="C69" s="16">
        <f t="shared" ref="C69:C70" si="61">D69+E69+F69+G69</f>
        <v>15.240795160000001</v>
      </c>
      <c r="D69" s="12">
        <v>4.0450408800000002</v>
      </c>
      <c r="E69" s="12">
        <v>3.7525752499999996</v>
      </c>
      <c r="F69" s="12">
        <v>3.8988080599999999</v>
      </c>
      <c r="G69" s="12">
        <v>3.5443709700000001</v>
      </c>
      <c r="H69" s="16">
        <f t="shared" ref="H69:H70" si="62">I69+J69+K69+L69</f>
        <v>15.456491010000001</v>
      </c>
      <c r="I69" s="13">
        <v>3.8101987899999998</v>
      </c>
      <c r="J69" s="13">
        <v>3.9346209600000002</v>
      </c>
      <c r="K69" s="13">
        <v>4.0199040300000002</v>
      </c>
      <c r="L69" s="13">
        <v>3.69176723</v>
      </c>
      <c r="M69" s="16">
        <f t="shared" ref="M69:M70" si="63">N69+O69+P69</f>
        <v>11.058840349</v>
      </c>
      <c r="N69" s="13">
        <v>3.5815868599999998</v>
      </c>
      <c r="O69" s="13">
        <v>3.6985437000000001</v>
      </c>
      <c r="P69" s="13">
        <v>3.7787097890000001</v>
      </c>
      <c r="Q69" s="10">
        <v>56</v>
      </c>
    </row>
    <row r="70" spans="1:17" ht="12.75" customHeight="1" x14ac:dyDescent="0.2">
      <c r="A70" s="9">
        <v>57</v>
      </c>
      <c r="B70" s="36" t="s">
        <v>11</v>
      </c>
      <c r="C70" s="16">
        <f t="shared" si="61"/>
        <v>-7.5384843400000001</v>
      </c>
      <c r="D70" s="12">
        <v>-2.36225752</v>
      </c>
      <c r="E70" s="12">
        <v>-2.09563816</v>
      </c>
      <c r="F70" s="12">
        <v>-1.0736443899999999</v>
      </c>
      <c r="G70" s="12">
        <v>-2.00694427</v>
      </c>
      <c r="H70" s="16">
        <f t="shared" si="62"/>
        <v>-5.4971822500000007</v>
      </c>
      <c r="I70" s="13">
        <v>-1.41837346</v>
      </c>
      <c r="J70" s="13">
        <v>-1.3770192400000001</v>
      </c>
      <c r="K70" s="13">
        <v>-1.97685149</v>
      </c>
      <c r="L70" s="13">
        <v>-0.72493806000000005</v>
      </c>
      <c r="M70" s="16">
        <f t="shared" si="63"/>
        <v>-6.2396156000000005</v>
      </c>
      <c r="N70" s="13">
        <v>-2.24340348</v>
      </c>
      <c r="O70" s="13">
        <v>-2.0260472200000001</v>
      </c>
      <c r="P70" s="13">
        <v>-1.9701649000000001</v>
      </c>
      <c r="Q70" s="10">
        <v>57</v>
      </c>
    </row>
    <row r="71" spans="1:17" ht="12.95" customHeight="1" x14ac:dyDescent="0.2">
      <c r="A71" s="9">
        <v>58</v>
      </c>
      <c r="B71" s="38" t="s">
        <v>64</v>
      </c>
      <c r="C71" s="77">
        <f t="shared" ref="C71:P71" si="64">C72+C79</f>
        <v>-701.48612215000003</v>
      </c>
      <c r="D71" s="77">
        <f t="shared" si="64"/>
        <v>-180.17959973000006</v>
      </c>
      <c r="E71" s="77">
        <f t="shared" si="64"/>
        <v>-145.26234960999994</v>
      </c>
      <c r="F71" s="77">
        <f t="shared" si="64"/>
        <v>-185.26547662000007</v>
      </c>
      <c r="G71" s="77">
        <f t="shared" si="64"/>
        <v>-190.77869619000001</v>
      </c>
      <c r="H71" s="77">
        <f t="shared" si="64"/>
        <v>-531.18166541000028</v>
      </c>
      <c r="I71" s="77">
        <f t="shared" si="64"/>
        <v>-153.47520356999996</v>
      </c>
      <c r="J71" s="77">
        <f t="shared" si="64"/>
        <v>-128.28009266999993</v>
      </c>
      <c r="K71" s="77">
        <f t="shared" si="64"/>
        <v>-132.00456669999994</v>
      </c>
      <c r="L71" s="77">
        <f t="shared" si="64"/>
        <v>-117.42180246999988</v>
      </c>
      <c r="M71" s="77">
        <f t="shared" si="64"/>
        <v>-358.82771630700017</v>
      </c>
      <c r="N71" s="77">
        <f t="shared" si="64"/>
        <v>-119.62638279000009</v>
      </c>
      <c r="O71" s="77">
        <f t="shared" si="64"/>
        <v>-106.41330263999998</v>
      </c>
      <c r="P71" s="77">
        <f t="shared" si="64"/>
        <v>-132.78803087699998</v>
      </c>
      <c r="Q71" s="10">
        <v>58</v>
      </c>
    </row>
    <row r="72" spans="1:17" ht="12.75" customHeight="1" x14ac:dyDescent="0.2">
      <c r="A72" s="9">
        <v>59</v>
      </c>
      <c r="B72" s="36" t="s">
        <v>10</v>
      </c>
      <c r="C72" s="14">
        <f>C73+C77</f>
        <v>2279.6282154200003</v>
      </c>
      <c r="D72" s="14">
        <f t="shared" ref="D72:G72" si="65">D73+D77</f>
        <v>533.10703065999996</v>
      </c>
      <c r="E72" s="14">
        <f t="shared" si="65"/>
        <v>505.53409023</v>
      </c>
      <c r="F72" s="14">
        <f t="shared" si="65"/>
        <v>631.41874991999998</v>
      </c>
      <c r="G72" s="14">
        <f t="shared" si="65"/>
        <v>609.56834461000005</v>
      </c>
      <c r="H72" s="14">
        <f>H73+H77</f>
        <v>2560.6392668600001</v>
      </c>
      <c r="I72" s="14">
        <f t="shared" ref="I72:P72" si="66">I73+I77</f>
        <v>561.60966423000002</v>
      </c>
      <c r="J72" s="14">
        <f t="shared" si="66"/>
        <v>610.51432097000009</v>
      </c>
      <c r="K72" s="14">
        <f t="shared" si="66"/>
        <v>703.88050610000005</v>
      </c>
      <c r="L72" s="14">
        <f t="shared" si="66"/>
        <v>684.63477556000009</v>
      </c>
      <c r="M72" s="14">
        <f t="shared" si="66"/>
        <v>1980.8433894629998</v>
      </c>
      <c r="N72" s="14">
        <f t="shared" si="66"/>
        <v>655.29257836999989</v>
      </c>
      <c r="O72" s="14">
        <f t="shared" si="66"/>
        <v>659.78252017</v>
      </c>
      <c r="P72" s="14">
        <f t="shared" si="66"/>
        <v>665.768290923</v>
      </c>
      <c r="Q72" s="10">
        <v>59</v>
      </c>
    </row>
    <row r="73" spans="1:17" ht="12.75" customHeight="1" x14ac:dyDescent="0.2">
      <c r="A73" s="9">
        <v>60</v>
      </c>
      <c r="B73" s="44" t="s">
        <v>65</v>
      </c>
      <c r="C73" s="14">
        <f>C74+C75+C76</f>
        <v>2273.1537539300002</v>
      </c>
      <c r="D73" s="14">
        <f t="shared" ref="D73:G73" si="67">D74+D75+D76</f>
        <v>531.62072797999997</v>
      </c>
      <c r="E73" s="14">
        <f t="shared" si="67"/>
        <v>503.70787773000001</v>
      </c>
      <c r="F73" s="14">
        <f t="shared" si="67"/>
        <v>629.76249232999999</v>
      </c>
      <c r="G73" s="14">
        <f t="shared" si="67"/>
        <v>608.06265589000009</v>
      </c>
      <c r="H73" s="14">
        <f>H74+H75+H76</f>
        <v>2554.1245477300004</v>
      </c>
      <c r="I73" s="14">
        <f t="shared" ref="I73:P73" si="68">I74+I75+I76</f>
        <v>559.99104885999998</v>
      </c>
      <c r="J73" s="14">
        <f t="shared" si="68"/>
        <v>609.02967422000006</v>
      </c>
      <c r="K73" s="14">
        <f t="shared" si="68"/>
        <v>702.47560595000004</v>
      </c>
      <c r="L73" s="14">
        <f t="shared" si="68"/>
        <v>682.62821870000005</v>
      </c>
      <c r="M73" s="14">
        <f t="shared" si="68"/>
        <v>1976.6057169199998</v>
      </c>
      <c r="N73" s="14">
        <f t="shared" si="68"/>
        <v>653.77107991999992</v>
      </c>
      <c r="O73" s="14">
        <f t="shared" si="68"/>
        <v>658.38695222000001</v>
      </c>
      <c r="P73" s="14">
        <f t="shared" si="68"/>
        <v>664.44768478000003</v>
      </c>
      <c r="Q73" s="10">
        <v>60</v>
      </c>
    </row>
    <row r="74" spans="1:17" ht="12.75" customHeight="1" x14ac:dyDescent="0.2">
      <c r="A74" s="9">
        <v>61</v>
      </c>
      <c r="B74" s="40" t="s">
        <v>66</v>
      </c>
      <c r="C74" s="16">
        <f t="shared" ref="C74:C77" si="69">D74+E74+F74+G74</f>
        <v>2198.7828485500004</v>
      </c>
      <c r="D74" s="14">
        <v>512.10442181999997</v>
      </c>
      <c r="E74" s="14">
        <v>485.17395323</v>
      </c>
      <c r="F74" s="14">
        <v>610.73737700000004</v>
      </c>
      <c r="G74" s="14">
        <v>590.76709650000009</v>
      </c>
      <c r="H74" s="16">
        <f t="shared" ref="H74:H77" si="70">I74+J74+K74+L74</f>
        <v>2477.8091427900004</v>
      </c>
      <c r="I74" s="13">
        <v>541.39832251999997</v>
      </c>
      <c r="J74" s="13">
        <v>588.33138197000005</v>
      </c>
      <c r="K74" s="13">
        <v>682.77792380000005</v>
      </c>
      <c r="L74" s="13">
        <v>665.30151450000005</v>
      </c>
      <c r="M74" s="16">
        <f t="shared" ref="M74:M77" si="71">N74+O74+P74</f>
        <v>1921.15633822</v>
      </c>
      <c r="N74" s="13">
        <v>636.29391715999998</v>
      </c>
      <c r="O74" s="13">
        <v>638.93055749999996</v>
      </c>
      <c r="P74" s="13">
        <v>645.93186356000001</v>
      </c>
      <c r="Q74" s="10">
        <v>61</v>
      </c>
    </row>
    <row r="75" spans="1:17" ht="12.75" customHeight="1" x14ac:dyDescent="0.2">
      <c r="A75" s="9">
        <v>62</v>
      </c>
      <c r="B75" s="40" t="s">
        <v>67</v>
      </c>
      <c r="C75" s="16">
        <f t="shared" si="69"/>
        <v>74.370905379999996</v>
      </c>
      <c r="D75" s="14">
        <v>19.516306159999999</v>
      </c>
      <c r="E75" s="14">
        <v>18.533924500000001</v>
      </c>
      <c r="F75" s="14">
        <v>19.025115329999998</v>
      </c>
      <c r="G75" s="14">
        <v>17.295559390000001</v>
      </c>
      <c r="H75" s="16">
        <f t="shared" si="70"/>
        <v>76.315404940000008</v>
      </c>
      <c r="I75" s="13">
        <v>18.592726339999999</v>
      </c>
      <c r="J75" s="13">
        <v>20.698292250000002</v>
      </c>
      <c r="K75" s="13">
        <v>19.697682149999999</v>
      </c>
      <c r="L75" s="13">
        <v>17.326704200000002</v>
      </c>
      <c r="M75" s="16">
        <f t="shared" si="71"/>
        <v>55.449378699999997</v>
      </c>
      <c r="N75" s="13">
        <v>17.477162759999999</v>
      </c>
      <c r="O75" s="13">
        <v>19.456394719999999</v>
      </c>
      <c r="P75" s="13">
        <v>18.515821219999999</v>
      </c>
      <c r="Q75" s="10">
        <v>62</v>
      </c>
    </row>
    <row r="76" spans="1:17" ht="12.75" customHeight="1" x14ac:dyDescent="0.2">
      <c r="A76" s="9">
        <v>63</v>
      </c>
      <c r="B76" s="40" t="s">
        <v>68</v>
      </c>
      <c r="C76" s="16">
        <f t="shared" si="69"/>
        <v>0</v>
      </c>
      <c r="D76" s="15">
        <v>0</v>
      </c>
      <c r="E76" s="15">
        <v>0</v>
      </c>
      <c r="F76" s="15">
        <v>0</v>
      </c>
      <c r="G76" s="15">
        <v>0</v>
      </c>
      <c r="H76" s="16">
        <f t="shared" si="70"/>
        <v>0</v>
      </c>
      <c r="I76" s="15">
        <v>0</v>
      </c>
      <c r="J76" s="15">
        <v>0</v>
      </c>
      <c r="K76" s="15">
        <v>0</v>
      </c>
      <c r="L76" s="15">
        <v>0</v>
      </c>
      <c r="M76" s="16">
        <f t="shared" si="71"/>
        <v>0</v>
      </c>
      <c r="N76" s="15">
        <v>0</v>
      </c>
      <c r="O76" s="15">
        <v>0</v>
      </c>
      <c r="P76" s="15">
        <v>0</v>
      </c>
      <c r="Q76" s="10">
        <v>63</v>
      </c>
    </row>
    <row r="77" spans="1:17" ht="12.75" customHeight="1" x14ac:dyDescent="0.2">
      <c r="A77" s="9">
        <v>64</v>
      </c>
      <c r="B77" s="44" t="s">
        <v>69</v>
      </c>
      <c r="C77" s="16">
        <f t="shared" si="69"/>
        <v>6.4744614900000004</v>
      </c>
      <c r="D77" s="12">
        <v>1.4863026800000001</v>
      </c>
      <c r="E77" s="12">
        <v>1.8262125</v>
      </c>
      <c r="F77" s="12">
        <v>1.6562575900000001</v>
      </c>
      <c r="G77" s="12">
        <v>1.50568872</v>
      </c>
      <c r="H77" s="16">
        <f t="shared" si="70"/>
        <v>6.5147191299999996</v>
      </c>
      <c r="I77" s="13">
        <v>1.6186153700000001</v>
      </c>
      <c r="J77" s="13">
        <v>1.48464675</v>
      </c>
      <c r="K77" s="13">
        <v>1.40490015</v>
      </c>
      <c r="L77" s="13">
        <v>2.0065568599999999</v>
      </c>
      <c r="M77" s="16">
        <f t="shared" si="71"/>
        <v>4.2376725430000004</v>
      </c>
      <c r="N77" s="13">
        <v>1.5214984499999999</v>
      </c>
      <c r="O77" s="13">
        <v>1.39556795</v>
      </c>
      <c r="P77" s="13">
        <v>1.320606143</v>
      </c>
      <c r="Q77" s="10">
        <v>64</v>
      </c>
    </row>
    <row r="78" spans="1:17" ht="12.75" customHeight="1" x14ac:dyDescent="0.2">
      <c r="A78" s="9"/>
      <c r="B78" s="34" t="s">
        <v>383</v>
      </c>
      <c r="C78" s="16"/>
      <c r="D78" s="12"/>
      <c r="E78" s="12"/>
      <c r="F78" s="12"/>
      <c r="G78" s="12"/>
      <c r="H78" s="16"/>
      <c r="I78" s="13"/>
      <c r="J78" s="13"/>
      <c r="K78" s="13"/>
      <c r="L78" s="13"/>
      <c r="M78" s="13"/>
      <c r="N78" s="13"/>
      <c r="O78" s="13"/>
      <c r="P78" s="13"/>
      <c r="Q78" s="10"/>
    </row>
    <row r="79" spans="1:17" ht="12.75" customHeight="1" x14ac:dyDescent="0.2">
      <c r="A79" s="9">
        <v>65</v>
      </c>
      <c r="B79" s="36" t="s">
        <v>11</v>
      </c>
      <c r="C79" s="14">
        <f>C80+C81</f>
        <v>-2981.1143375700003</v>
      </c>
      <c r="D79" s="14">
        <f t="shared" ref="D79:G79" si="72">D80+D81</f>
        <v>-713.28663039000003</v>
      </c>
      <c r="E79" s="14">
        <f t="shared" si="72"/>
        <v>-650.79643983999995</v>
      </c>
      <c r="F79" s="14">
        <f t="shared" si="72"/>
        <v>-816.68422654000005</v>
      </c>
      <c r="G79" s="14">
        <f t="shared" si="72"/>
        <v>-800.34704080000006</v>
      </c>
      <c r="H79" s="14">
        <f>H80+H81</f>
        <v>-3091.8209322700004</v>
      </c>
      <c r="I79" s="14">
        <f t="shared" ref="I79:P79" si="73">I80+I81</f>
        <v>-715.08486779999998</v>
      </c>
      <c r="J79" s="14">
        <f t="shared" si="73"/>
        <v>-738.79441364000002</v>
      </c>
      <c r="K79" s="14">
        <f t="shared" si="73"/>
        <v>-835.88507279999999</v>
      </c>
      <c r="L79" s="14">
        <f t="shared" si="73"/>
        <v>-802.05657802999997</v>
      </c>
      <c r="M79" s="14">
        <f t="shared" si="73"/>
        <v>-2339.6711057699999</v>
      </c>
      <c r="N79" s="14">
        <f t="shared" si="73"/>
        <v>-774.91896115999998</v>
      </c>
      <c r="O79" s="14">
        <f t="shared" si="73"/>
        <v>-766.19582280999998</v>
      </c>
      <c r="P79" s="14">
        <f t="shared" si="73"/>
        <v>-798.55632179999998</v>
      </c>
      <c r="Q79" s="10">
        <v>65</v>
      </c>
    </row>
    <row r="80" spans="1:17" ht="12.75" customHeight="1" x14ac:dyDescent="0.2">
      <c r="A80" s="9">
        <v>66</v>
      </c>
      <c r="B80" s="44" t="s">
        <v>70</v>
      </c>
      <c r="C80" s="16">
        <f t="shared" ref="C80:C81" si="74">D80+E80+F80+G80</f>
        <v>-2933.1818749900003</v>
      </c>
      <c r="D80" s="12">
        <v>-702.40973067000004</v>
      </c>
      <c r="E80" s="12">
        <v>-639.29475869999999</v>
      </c>
      <c r="F80" s="12">
        <v>-804.01349002000006</v>
      </c>
      <c r="G80" s="12">
        <v>-787.46389560000011</v>
      </c>
      <c r="H80" s="16">
        <f t="shared" ref="H80:H81" si="75">I80+J80+K80+L80</f>
        <v>-3038.1297097800002</v>
      </c>
      <c r="I80" s="13">
        <v>-702.97748287000002</v>
      </c>
      <c r="J80" s="13">
        <v>-725.28904020000004</v>
      </c>
      <c r="K80" s="13">
        <v>-822.01272291999999</v>
      </c>
      <c r="L80" s="13">
        <v>-787.85046378999994</v>
      </c>
      <c r="M80" s="16">
        <f t="shared" ref="M80:M81" si="76">N80+O80+P80</f>
        <v>-2295.9938948599997</v>
      </c>
      <c r="N80" s="13">
        <v>-760.58927118999998</v>
      </c>
      <c r="O80" s="13">
        <v>-751.78545581000003</v>
      </c>
      <c r="P80" s="13">
        <v>-783.61916785999995</v>
      </c>
      <c r="Q80" s="10">
        <v>66</v>
      </c>
    </row>
    <row r="81" spans="1:17" ht="12.75" customHeight="1" x14ac:dyDescent="0.2">
      <c r="A81" s="9">
        <v>67</v>
      </c>
      <c r="B81" s="44" t="s">
        <v>69</v>
      </c>
      <c r="C81" s="16">
        <f t="shared" si="74"/>
        <v>-47.932462580000013</v>
      </c>
      <c r="D81" s="13">
        <v>-10.876899720000001</v>
      </c>
      <c r="E81" s="13">
        <v>-11.501681140000004</v>
      </c>
      <c r="F81" s="13">
        <v>-12.670736520000005</v>
      </c>
      <c r="G81" s="13">
        <v>-12.8831452</v>
      </c>
      <c r="H81" s="16">
        <f t="shared" si="75"/>
        <v>-53.691222489999994</v>
      </c>
      <c r="I81" s="13">
        <v>-12.107384929999998</v>
      </c>
      <c r="J81" s="13">
        <v>-13.50537344</v>
      </c>
      <c r="K81" s="13">
        <v>-13.87234988</v>
      </c>
      <c r="L81" s="13">
        <v>-14.20611424</v>
      </c>
      <c r="M81" s="16">
        <f t="shared" si="76"/>
        <v>-43.677210909999999</v>
      </c>
      <c r="N81" s="13">
        <v>-14.32968997</v>
      </c>
      <c r="O81" s="13">
        <v>-14.410367000000001</v>
      </c>
      <c r="P81" s="13">
        <v>-14.93715394</v>
      </c>
      <c r="Q81" s="10">
        <v>67</v>
      </c>
    </row>
    <row r="82" spans="1:17" ht="15" customHeight="1" x14ac:dyDescent="0.2">
      <c r="A82" s="9">
        <v>68</v>
      </c>
      <c r="B82" s="34" t="s">
        <v>71</v>
      </c>
      <c r="C82" s="80">
        <f>C83+C84</f>
        <v>14042.619704952001</v>
      </c>
      <c r="D82" s="80">
        <f t="shared" ref="D82:G82" si="77">D83+D84</f>
        <v>3490.8234930169983</v>
      </c>
      <c r="E82" s="80">
        <f t="shared" si="77"/>
        <v>3576.1138305550003</v>
      </c>
      <c r="F82" s="80">
        <f t="shared" si="77"/>
        <v>3515.44656648</v>
      </c>
      <c r="G82" s="80">
        <f t="shared" si="77"/>
        <v>3460.2358149000002</v>
      </c>
      <c r="H82" s="80">
        <f>H83+H84</f>
        <v>14842.479052188006</v>
      </c>
      <c r="I82" s="80">
        <f t="shared" ref="I82:P82" si="78">I83+I84</f>
        <v>3747.9874775759981</v>
      </c>
      <c r="J82" s="80">
        <f t="shared" si="78"/>
        <v>3865.3778902450003</v>
      </c>
      <c r="K82" s="80">
        <f t="shared" si="78"/>
        <v>3525.5287739680002</v>
      </c>
      <c r="L82" s="80">
        <f t="shared" si="78"/>
        <v>3703.5849103990004</v>
      </c>
      <c r="M82" s="80">
        <f t="shared" si="78"/>
        <v>12519.519266420004</v>
      </c>
      <c r="N82" s="80">
        <f t="shared" si="78"/>
        <v>4203.9360637899999</v>
      </c>
      <c r="O82" s="80">
        <f t="shared" si="78"/>
        <v>4183.3079972599999</v>
      </c>
      <c r="P82" s="80">
        <f t="shared" si="78"/>
        <v>4132.2752053700005</v>
      </c>
      <c r="Q82" s="10">
        <v>68</v>
      </c>
    </row>
    <row r="83" spans="1:17" ht="15" customHeight="1" x14ac:dyDescent="0.2">
      <c r="A83" s="9">
        <v>69</v>
      </c>
      <c r="B83" s="36" t="s">
        <v>10</v>
      </c>
      <c r="C83" s="16">
        <f t="shared" ref="C83:P83" si="79">C86+C149+C170+C177+C180+C192+C209+C212+C218+C267+C276</f>
        <v>19739.573167784001</v>
      </c>
      <c r="D83" s="16">
        <f t="shared" si="79"/>
        <v>4812.3350149539983</v>
      </c>
      <c r="E83" s="16">
        <f t="shared" si="79"/>
        <v>4779.7370266300004</v>
      </c>
      <c r="F83" s="16">
        <f t="shared" si="79"/>
        <v>4956.7146584599996</v>
      </c>
      <c r="G83" s="16">
        <f t="shared" si="79"/>
        <v>5190.7864677400003</v>
      </c>
      <c r="H83" s="16">
        <f t="shared" si="79"/>
        <v>20404.731639906004</v>
      </c>
      <c r="I83" s="16">
        <f t="shared" si="79"/>
        <v>5083.9383762379985</v>
      </c>
      <c r="J83" s="16">
        <f t="shared" si="79"/>
        <v>5075.5216379430003</v>
      </c>
      <c r="K83" s="16">
        <f t="shared" si="79"/>
        <v>5042.1067433950002</v>
      </c>
      <c r="L83" s="16">
        <f t="shared" si="79"/>
        <v>5203.1648823300002</v>
      </c>
      <c r="M83" s="16">
        <f t="shared" si="79"/>
        <v>16681.540426733005</v>
      </c>
      <c r="N83" s="16">
        <f t="shared" si="79"/>
        <v>5635.0135540800002</v>
      </c>
      <c r="O83" s="16">
        <f t="shared" si="79"/>
        <v>5412.2001433300002</v>
      </c>
      <c r="P83" s="16">
        <f t="shared" si="79"/>
        <v>5634.326729323001</v>
      </c>
      <c r="Q83" s="10">
        <v>69</v>
      </c>
    </row>
    <row r="84" spans="1:17" ht="15" customHeight="1" x14ac:dyDescent="0.2">
      <c r="A84" s="9">
        <v>70</v>
      </c>
      <c r="B84" s="36" t="s">
        <v>11</v>
      </c>
      <c r="C84" s="16">
        <f t="shared" ref="C84:P84" si="80">C87+C150+C173+C178+C185+C197+C210+C213+C219+C268+C279</f>
        <v>-5696.9534628320007</v>
      </c>
      <c r="D84" s="16">
        <f t="shared" si="80"/>
        <v>-1321.511521937</v>
      </c>
      <c r="E84" s="16">
        <f t="shared" si="80"/>
        <v>-1203.6231960750001</v>
      </c>
      <c r="F84" s="16">
        <f t="shared" si="80"/>
        <v>-1441.2680919799998</v>
      </c>
      <c r="G84" s="16">
        <f t="shared" si="80"/>
        <v>-1730.5506528399999</v>
      </c>
      <c r="H84" s="16">
        <f t="shared" si="80"/>
        <v>-5562.2525877179987</v>
      </c>
      <c r="I84" s="16">
        <f t="shared" si="80"/>
        <v>-1335.9508986620001</v>
      </c>
      <c r="J84" s="16">
        <f t="shared" si="80"/>
        <v>-1210.143747698</v>
      </c>
      <c r="K84" s="16">
        <f t="shared" si="80"/>
        <v>-1516.577969427</v>
      </c>
      <c r="L84" s="16">
        <f t="shared" si="80"/>
        <v>-1499.579971931</v>
      </c>
      <c r="M84" s="16">
        <f t="shared" si="80"/>
        <v>-4162.0211603130001</v>
      </c>
      <c r="N84" s="16">
        <f t="shared" si="80"/>
        <v>-1431.0774902900005</v>
      </c>
      <c r="O84" s="16">
        <f t="shared" si="80"/>
        <v>-1228.8921460700001</v>
      </c>
      <c r="P84" s="16">
        <f t="shared" si="80"/>
        <v>-1502.0515239530002</v>
      </c>
      <c r="Q84" s="10">
        <v>70</v>
      </c>
    </row>
    <row r="85" spans="1:17" ht="13.35" customHeight="1" x14ac:dyDescent="0.2">
      <c r="A85" s="9">
        <v>71</v>
      </c>
      <c r="B85" s="38" t="s">
        <v>72</v>
      </c>
      <c r="C85" s="77">
        <f>C86+C87</f>
        <v>6390.7049694100015</v>
      </c>
      <c r="D85" s="83">
        <f t="shared" ref="D85:G85" si="81">D86+D87</f>
        <v>1661.9982759399995</v>
      </c>
      <c r="E85" s="83">
        <f t="shared" si="81"/>
        <v>1617.1182542200002</v>
      </c>
      <c r="F85" s="83">
        <f t="shared" si="81"/>
        <v>1555.4943492100001</v>
      </c>
      <c r="G85" s="83">
        <f t="shared" si="81"/>
        <v>1556.0940900400001</v>
      </c>
      <c r="H85" s="77">
        <f>H86+H87</f>
        <v>6234.4769614159995</v>
      </c>
      <c r="I85" s="83">
        <f t="shared" ref="I85:P85" si="82">I86+I87</f>
        <v>1598.6203011759994</v>
      </c>
      <c r="J85" s="83">
        <f t="shared" si="82"/>
        <v>1566.9403279599996</v>
      </c>
      <c r="K85" s="83">
        <f t="shared" si="82"/>
        <v>1446.0598918799997</v>
      </c>
      <c r="L85" s="83">
        <f t="shared" si="82"/>
        <v>1622.8564403999999</v>
      </c>
      <c r="M85" s="83">
        <f t="shared" si="82"/>
        <v>5614.1441531430009</v>
      </c>
      <c r="N85" s="83">
        <f t="shared" si="82"/>
        <v>1847.4257215899995</v>
      </c>
      <c r="O85" s="83">
        <f t="shared" si="82"/>
        <v>1838.3179428699996</v>
      </c>
      <c r="P85" s="83">
        <f t="shared" si="82"/>
        <v>1928.400488683</v>
      </c>
      <c r="Q85" s="10">
        <v>71</v>
      </c>
    </row>
    <row r="86" spans="1:17" ht="13.35" customHeight="1" x14ac:dyDescent="0.2">
      <c r="A86" s="9">
        <v>72</v>
      </c>
      <c r="B86" s="36" t="s">
        <v>10</v>
      </c>
      <c r="C86" s="16">
        <f>C89+C92+C95</f>
        <v>9213.7036176200018</v>
      </c>
      <c r="D86" s="16">
        <f t="shared" ref="D86:G87" si="83">D89+D92+D95</f>
        <v>2260.9242591499997</v>
      </c>
      <c r="E86" s="16">
        <f t="shared" si="83"/>
        <v>2203.1157764600002</v>
      </c>
      <c r="F86" s="16">
        <f t="shared" si="83"/>
        <v>2351.7320329600002</v>
      </c>
      <c r="G86" s="16">
        <f t="shared" si="83"/>
        <v>2397.9315490499998</v>
      </c>
      <c r="H86" s="16">
        <f>H89+H92+H95</f>
        <v>8987.0426418049992</v>
      </c>
      <c r="I86" s="16">
        <f t="shared" ref="I86:P87" si="84">I89+I92+I95</f>
        <v>2164.8362286779993</v>
      </c>
      <c r="J86" s="16">
        <f t="shared" si="84"/>
        <v>2184.8838132769997</v>
      </c>
      <c r="K86" s="16">
        <f t="shared" si="84"/>
        <v>2315.0108317099998</v>
      </c>
      <c r="L86" s="16">
        <f t="shared" si="84"/>
        <v>2322.3117681399999</v>
      </c>
      <c r="M86" s="16">
        <f t="shared" si="84"/>
        <v>7655.3203204700003</v>
      </c>
      <c r="N86" s="16">
        <f t="shared" si="84"/>
        <v>2523.6508677499996</v>
      </c>
      <c r="O86" s="16">
        <f t="shared" si="84"/>
        <v>2457.5007359499996</v>
      </c>
      <c r="P86" s="16">
        <f t="shared" si="84"/>
        <v>2674.1687167700002</v>
      </c>
      <c r="Q86" s="10">
        <v>72</v>
      </c>
    </row>
    <row r="87" spans="1:17" ht="13.35" customHeight="1" x14ac:dyDescent="0.2">
      <c r="A87" s="9">
        <v>73</v>
      </c>
      <c r="B87" s="36" t="s">
        <v>11</v>
      </c>
      <c r="C87" s="16">
        <f>C90+C93+C96</f>
        <v>-2822.9986482100003</v>
      </c>
      <c r="D87" s="16">
        <f t="shared" si="83"/>
        <v>-598.92598321000003</v>
      </c>
      <c r="E87" s="16">
        <f t="shared" si="83"/>
        <v>-585.99752224000008</v>
      </c>
      <c r="F87" s="16">
        <f t="shared" si="83"/>
        <v>-796.23768374999997</v>
      </c>
      <c r="G87" s="16">
        <f t="shared" si="83"/>
        <v>-841.83745900999986</v>
      </c>
      <c r="H87" s="16">
        <f>H90+H93+H96</f>
        <v>-2752.5656803889997</v>
      </c>
      <c r="I87" s="16">
        <f t="shared" si="84"/>
        <v>-566.215927502</v>
      </c>
      <c r="J87" s="16">
        <f t="shared" si="84"/>
        <v>-617.94348531699995</v>
      </c>
      <c r="K87" s="16">
        <f t="shared" si="84"/>
        <v>-868.95093983000004</v>
      </c>
      <c r="L87" s="16">
        <f t="shared" si="84"/>
        <v>-699.45532773999992</v>
      </c>
      <c r="M87" s="16">
        <f t="shared" si="84"/>
        <v>-2041.1761673269998</v>
      </c>
      <c r="N87" s="16">
        <f t="shared" si="84"/>
        <v>-676.22514616000012</v>
      </c>
      <c r="O87" s="16">
        <f t="shared" si="84"/>
        <v>-619.18279308000001</v>
      </c>
      <c r="P87" s="16">
        <f t="shared" si="84"/>
        <v>-745.76822808700013</v>
      </c>
      <c r="Q87" s="10">
        <v>73</v>
      </c>
    </row>
    <row r="88" spans="1:17" ht="13.35" customHeight="1" x14ac:dyDescent="0.2">
      <c r="A88" s="9">
        <v>74</v>
      </c>
      <c r="B88" s="44" t="s">
        <v>73</v>
      </c>
      <c r="C88" s="16">
        <f>C89+C90</f>
        <v>2970.0215910900006</v>
      </c>
      <c r="D88" s="16">
        <f t="shared" ref="D88:G88" si="85">D89+D90</f>
        <v>756.50280996999993</v>
      </c>
      <c r="E88" s="16">
        <f t="shared" si="85"/>
        <v>696.57519572999968</v>
      </c>
      <c r="F88" s="16">
        <f t="shared" si="85"/>
        <v>744.01053259000048</v>
      </c>
      <c r="G88" s="16">
        <f t="shared" si="85"/>
        <v>772.93305280000004</v>
      </c>
      <c r="H88" s="16">
        <f>H89+H90</f>
        <v>2938.4446154599996</v>
      </c>
      <c r="I88" s="16">
        <f t="shared" ref="I88:P88" si="86">I89+I90</f>
        <v>758.21584272999951</v>
      </c>
      <c r="J88" s="16">
        <f t="shared" si="86"/>
        <v>701.16669911999998</v>
      </c>
      <c r="K88" s="16">
        <f t="shared" si="86"/>
        <v>741.08738265999989</v>
      </c>
      <c r="L88" s="16">
        <f t="shared" si="86"/>
        <v>737.97469094999997</v>
      </c>
      <c r="M88" s="16">
        <f t="shared" si="86"/>
        <v>2252.4521478929996</v>
      </c>
      <c r="N88" s="16">
        <f t="shared" si="86"/>
        <v>770.63368730999991</v>
      </c>
      <c r="O88" s="16">
        <f t="shared" si="86"/>
        <v>708.5278745999999</v>
      </c>
      <c r="P88" s="16">
        <f t="shared" si="86"/>
        <v>773.29058598300003</v>
      </c>
      <c r="Q88" s="10">
        <v>74</v>
      </c>
    </row>
    <row r="89" spans="1:17" ht="13.35" customHeight="1" x14ac:dyDescent="0.2">
      <c r="A89" s="9">
        <v>75</v>
      </c>
      <c r="B89" s="36" t="s">
        <v>10</v>
      </c>
      <c r="C89" s="16">
        <f>C101+C119+C139</f>
        <v>3108.6684051400007</v>
      </c>
      <c r="D89" s="16">
        <f t="shared" ref="D89:G89" si="87">D101+D119+D139</f>
        <v>792.69460364999998</v>
      </c>
      <c r="E89" s="16">
        <f t="shared" si="87"/>
        <v>731.3189813299997</v>
      </c>
      <c r="F89" s="16">
        <f t="shared" si="87"/>
        <v>779.47832223000046</v>
      </c>
      <c r="G89" s="16">
        <f t="shared" si="87"/>
        <v>805.17649792999998</v>
      </c>
      <c r="H89" s="16">
        <f>H101+H119+H139</f>
        <v>3078.9503887399997</v>
      </c>
      <c r="I89" s="16">
        <f t="shared" ref="I89:P89" si="88">I101+I119+I139</f>
        <v>792.87754623999956</v>
      </c>
      <c r="J89" s="16">
        <f t="shared" si="88"/>
        <v>736.91736968999999</v>
      </c>
      <c r="K89" s="16">
        <f t="shared" si="88"/>
        <v>777.07490928999994</v>
      </c>
      <c r="L89" s="16">
        <f t="shared" si="88"/>
        <v>772.08056351999994</v>
      </c>
      <c r="M89" s="16">
        <f t="shared" si="88"/>
        <v>2352.4680545699998</v>
      </c>
      <c r="N89" s="16">
        <f t="shared" si="88"/>
        <v>803.21568861999992</v>
      </c>
      <c r="O89" s="16">
        <f t="shared" si="88"/>
        <v>742.13350493999997</v>
      </c>
      <c r="P89" s="16">
        <f t="shared" si="88"/>
        <v>807.11886101000005</v>
      </c>
      <c r="Q89" s="10">
        <v>75</v>
      </c>
    </row>
    <row r="90" spans="1:17" ht="13.35" customHeight="1" x14ac:dyDescent="0.2">
      <c r="A90" s="9">
        <v>76</v>
      </c>
      <c r="B90" s="36" t="s">
        <v>11</v>
      </c>
      <c r="C90" s="16">
        <f>C102+C122+C140</f>
        <v>-138.64681404999999</v>
      </c>
      <c r="D90" s="16">
        <f t="shared" ref="D90:G90" si="89">D102+D122+D140</f>
        <v>-36.191793680000004</v>
      </c>
      <c r="E90" s="16">
        <f t="shared" si="89"/>
        <v>-34.743785600000002</v>
      </c>
      <c r="F90" s="16">
        <f t="shared" si="89"/>
        <v>-35.467789639999999</v>
      </c>
      <c r="G90" s="16">
        <f t="shared" si="89"/>
        <v>-32.243445129999998</v>
      </c>
      <c r="H90" s="16">
        <f>H102+H122+H140</f>
        <v>-140.50577328</v>
      </c>
      <c r="I90" s="16">
        <f t="shared" ref="I90:P90" si="90">I102+I122+I140</f>
        <v>-34.661703510000002</v>
      </c>
      <c r="J90" s="16">
        <f t="shared" si="90"/>
        <v>-35.750670569999997</v>
      </c>
      <c r="K90" s="16">
        <f t="shared" si="90"/>
        <v>-35.987526629999998</v>
      </c>
      <c r="L90" s="16">
        <f t="shared" si="90"/>
        <v>-34.105872570000002</v>
      </c>
      <c r="M90" s="16">
        <f t="shared" si="90"/>
        <v>-100.01590667700002</v>
      </c>
      <c r="N90" s="16">
        <f t="shared" si="90"/>
        <v>-32.582001310000003</v>
      </c>
      <c r="O90" s="16">
        <f t="shared" si="90"/>
        <v>-33.605630340000005</v>
      </c>
      <c r="P90" s="16">
        <f t="shared" si="90"/>
        <v>-33.828275027000004</v>
      </c>
      <c r="Q90" s="10">
        <v>76</v>
      </c>
    </row>
    <row r="91" spans="1:17" ht="13.35" customHeight="1" x14ac:dyDescent="0.2">
      <c r="A91" s="9">
        <v>77</v>
      </c>
      <c r="B91" s="44" t="s">
        <v>74</v>
      </c>
      <c r="C91" s="84">
        <f>C92+C93</f>
        <v>-2061.7344541699999</v>
      </c>
      <c r="D91" s="84">
        <f t="shared" ref="D91:G91" si="91">D92+D93</f>
        <v>-406.27492998000008</v>
      </c>
      <c r="E91" s="84">
        <f t="shared" si="91"/>
        <v>-397.02706727000003</v>
      </c>
      <c r="F91" s="84">
        <f t="shared" si="91"/>
        <v>-606.87528972000007</v>
      </c>
      <c r="G91" s="84">
        <f t="shared" si="91"/>
        <v>-651.55716719999998</v>
      </c>
      <c r="H91" s="84">
        <f>H92+H93</f>
        <v>-1980.5185713759997</v>
      </c>
      <c r="I91" s="84">
        <f t="shared" ref="I91:P91" si="92">I92+I93</f>
        <v>-365.85892544600006</v>
      </c>
      <c r="J91" s="84">
        <f t="shared" si="92"/>
        <v>-427.48148478999997</v>
      </c>
      <c r="K91" s="84">
        <f t="shared" si="92"/>
        <v>-672.92733916999998</v>
      </c>
      <c r="L91" s="84">
        <f t="shared" si="92"/>
        <v>-514.25082196999995</v>
      </c>
      <c r="M91" s="84">
        <f t="shared" si="92"/>
        <v>-1448.3001244</v>
      </c>
      <c r="N91" s="84">
        <f t="shared" si="92"/>
        <v>-480.78418607000009</v>
      </c>
      <c r="O91" s="84">
        <f t="shared" si="92"/>
        <v>-422.92148377000007</v>
      </c>
      <c r="P91" s="84">
        <f t="shared" si="92"/>
        <v>-544.59445456000003</v>
      </c>
      <c r="Q91" s="10">
        <v>77</v>
      </c>
    </row>
    <row r="92" spans="1:17" ht="13.35" customHeight="1" x14ac:dyDescent="0.2">
      <c r="A92" s="9">
        <v>78</v>
      </c>
      <c r="B92" s="36" t="s">
        <v>10</v>
      </c>
      <c r="C92" s="84">
        <f>C104+C126+C142</f>
        <v>138.78422583000003</v>
      </c>
      <c r="D92" s="84">
        <f>D104+D126+D142</f>
        <v>34.079128879999999</v>
      </c>
      <c r="E92" s="84">
        <f t="shared" ref="E92:G93" si="93">E104+E126+E142</f>
        <v>34.144646260000002</v>
      </c>
      <c r="F92" s="84">
        <f t="shared" si="93"/>
        <v>33.647640920000001</v>
      </c>
      <c r="G92" s="84">
        <f t="shared" si="93"/>
        <v>36.912809769999996</v>
      </c>
      <c r="H92" s="84">
        <f>H104+H126+H142</f>
        <v>129.15061306299998</v>
      </c>
      <c r="I92" s="84">
        <f>I104+I126+I142</f>
        <v>32.920765846000002</v>
      </c>
      <c r="J92" s="84">
        <f t="shared" ref="J92:M93" si="94">J104+J126+J142</f>
        <v>36.253544196999997</v>
      </c>
      <c r="K92" s="84">
        <f t="shared" si="94"/>
        <v>33.931909259999998</v>
      </c>
      <c r="L92" s="84">
        <f t="shared" si="94"/>
        <v>26.044393760000002</v>
      </c>
      <c r="M92" s="84">
        <f t="shared" si="94"/>
        <v>120.04684920999999</v>
      </c>
      <c r="N92" s="84">
        <f>N104+N126+N142</f>
        <v>35.611674350000001</v>
      </c>
      <c r="O92" s="84">
        <f t="shared" ref="O92:P93" si="95">O104+O126+O142</f>
        <v>39.127268259999994</v>
      </c>
      <c r="P92" s="84">
        <f t="shared" si="95"/>
        <v>45.307906599999995</v>
      </c>
      <c r="Q92" s="10">
        <v>78</v>
      </c>
    </row>
    <row r="93" spans="1:17" ht="13.35" customHeight="1" x14ac:dyDescent="0.2">
      <c r="A93" s="9">
        <v>79</v>
      </c>
      <c r="B93" s="36" t="s">
        <v>11</v>
      </c>
      <c r="C93" s="84">
        <f>C105+C127+C143</f>
        <v>-2200.5186800000001</v>
      </c>
      <c r="D93" s="84">
        <f>D105+D127+D143</f>
        <v>-440.35405886000007</v>
      </c>
      <c r="E93" s="84">
        <f t="shared" si="93"/>
        <v>-431.17171353000003</v>
      </c>
      <c r="F93" s="84">
        <f t="shared" si="93"/>
        <v>-640.52293064000003</v>
      </c>
      <c r="G93" s="84">
        <f t="shared" si="93"/>
        <v>-688.46997696999995</v>
      </c>
      <c r="H93" s="84">
        <f>H105+H127+H143</f>
        <v>-2109.6691844389998</v>
      </c>
      <c r="I93" s="84">
        <f>I105+I127+I143</f>
        <v>-398.77969129200005</v>
      </c>
      <c r="J93" s="84">
        <f t="shared" si="94"/>
        <v>-463.73502898699996</v>
      </c>
      <c r="K93" s="84">
        <f t="shared" si="94"/>
        <v>-706.85924842999998</v>
      </c>
      <c r="L93" s="84">
        <f t="shared" si="94"/>
        <v>-540.29521573</v>
      </c>
      <c r="M93" s="84">
        <f t="shared" si="94"/>
        <v>-1568.3469736099998</v>
      </c>
      <c r="N93" s="84">
        <f>N105+N127+N143</f>
        <v>-516.39586042000008</v>
      </c>
      <c r="O93" s="84">
        <f t="shared" si="95"/>
        <v>-462.04875203000006</v>
      </c>
      <c r="P93" s="84">
        <f t="shared" si="95"/>
        <v>-589.90236116000005</v>
      </c>
      <c r="Q93" s="10">
        <v>79</v>
      </c>
    </row>
    <row r="94" spans="1:17" ht="13.35" customHeight="1" x14ac:dyDescent="0.2">
      <c r="A94" s="9">
        <v>80</v>
      </c>
      <c r="B94" s="44" t="s">
        <v>75</v>
      </c>
      <c r="C94" s="16">
        <f>C95+C96</f>
        <v>5482.4178324900004</v>
      </c>
      <c r="D94" s="16">
        <f t="shared" ref="D94:G94" si="96">D95+D96</f>
        <v>1311.77039595</v>
      </c>
      <c r="E94" s="16">
        <f t="shared" si="96"/>
        <v>1317.5701257600001</v>
      </c>
      <c r="F94" s="16">
        <f t="shared" si="96"/>
        <v>1418.3591063399999</v>
      </c>
      <c r="G94" s="16">
        <f t="shared" si="96"/>
        <v>1434.7182044399997</v>
      </c>
      <c r="H94" s="16">
        <f>H95+H96</f>
        <v>5276.5509173319997</v>
      </c>
      <c r="I94" s="16">
        <f t="shared" ref="I94:P94" si="97">I95+I96</f>
        <v>1206.2633838919999</v>
      </c>
      <c r="J94" s="16">
        <f t="shared" si="97"/>
        <v>1293.2551136299999</v>
      </c>
      <c r="K94" s="16">
        <f t="shared" si="97"/>
        <v>1377.89984839</v>
      </c>
      <c r="L94" s="16">
        <f t="shared" si="97"/>
        <v>1399.13257142</v>
      </c>
      <c r="M94" s="16">
        <f t="shared" si="97"/>
        <v>4809.9921296499997</v>
      </c>
      <c r="N94" s="16">
        <f t="shared" si="97"/>
        <v>1557.5762203499999</v>
      </c>
      <c r="O94" s="16">
        <f t="shared" si="97"/>
        <v>1552.7115520399998</v>
      </c>
      <c r="P94" s="16">
        <f t="shared" si="97"/>
        <v>1699.7043572600001</v>
      </c>
      <c r="Q94" s="10">
        <v>80</v>
      </c>
    </row>
    <row r="95" spans="1:17" ht="13.35" customHeight="1" x14ac:dyDescent="0.2">
      <c r="A95" s="9">
        <v>81</v>
      </c>
      <c r="B95" s="36" t="s">
        <v>10</v>
      </c>
      <c r="C95" s="16">
        <f>C110+C129+C145</f>
        <v>5966.2509866500004</v>
      </c>
      <c r="D95" s="16">
        <f t="shared" ref="D95:G95" si="98">D110+D129+D145</f>
        <v>1434.1505266199999</v>
      </c>
      <c r="E95" s="16">
        <f t="shared" si="98"/>
        <v>1437.6521488700002</v>
      </c>
      <c r="F95" s="16">
        <f t="shared" si="98"/>
        <v>1538.6060698099998</v>
      </c>
      <c r="G95" s="16">
        <f t="shared" si="98"/>
        <v>1555.8422413499998</v>
      </c>
      <c r="H95" s="16">
        <f>H110+H129+H145</f>
        <v>5778.941640002</v>
      </c>
      <c r="I95" s="16">
        <f t="shared" ref="I95:P95" si="99">I110+I129+I145</f>
        <v>1339.0379165919999</v>
      </c>
      <c r="J95" s="16">
        <f t="shared" si="99"/>
        <v>1411.7128993899998</v>
      </c>
      <c r="K95" s="16">
        <f t="shared" si="99"/>
        <v>1504.0040131599999</v>
      </c>
      <c r="L95" s="16">
        <f t="shared" si="99"/>
        <v>1524.1868108599999</v>
      </c>
      <c r="M95" s="16">
        <f t="shared" si="99"/>
        <v>5182.8054166900001</v>
      </c>
      <c r="N95" s="16">
        <f t="shared" si="99"/>
        <v>1684.8235047799999</v>
      </c>
      <c r="O95" s="16">
        <f t="shared" si="99"/>
        <v>1676.2399627499999</v>
      </c>
      <c r="P95" s="16">
        <f t="shared" si="99"/>
        <v>1821.7419491600001</v>
      </c>
      <c r="Q95" s="10">
        <v>81</v>
      </c>
    </row>
    <row r="96" spans="1:17" ht="13.35" customHeight="1" x14ac:dyDescent="0.2">
      <c r="A96" s="9">
        <v>82</v>
      </c>
      <c r="B96" s="36" t="s">
        <v>11</v>
      </c>
      <c r="C96" s="16">
        <f>C114+C132+C146</f>
        <v>-483.83315415999999</v>
      </c>
      <c r="D96" s="16">
        <f t="shared" ref="D96:G96" si="100">D114+D132+D146</f>
        <v>-122.38013067</v>
      </c>
      <c r="E96" s="16">
        <f t="shared" si="100"/>
        <v>-120.08202311000004</v>
      </c>
      <c r="F96" s="16">
        <f t="shared" si="100"/>
        <v>-120.24696346999997</v>
      </c>
      <c r="G96" s="16">
        <f t="shared" si="100"/>
        <v>-121.12403691000002</v>
      </c>
      <c r="H96" s="16">
        <f>H114+H132+H146</f>
        <v>-502.39072266999995</v>
      </c>
      <c r="I96" s="16">
        <f t="shared" ref="I96:P96" si="101">I114+I132+I146</f>
        <v>-132.77453269999998</v>
      </c>
      <c r="J96" s="16">
        <f t="shared" si="101"/>
        <v>-118.45778575999999</v>
      </c>
      <c r="K96" s="16">
        <f t="shared" si="101"/>
        <v>-126.10416477000001</v>
      </c>
      <c r="L96" s="16">
        <f t="shared" si="101"/>
        <v>-125.05423943999999</v>
      </c>
      <c r="M96" s="16">
        <f t="shared" si="101"/>
        <v>-372.81328703999998</v>
      </c>
      <c r="N96" s="16">
        <f t="shared" si="101"/>
        <v>-127.24728442999999</v>
      </c>
      <c r="O96" s="16">
        <f t="shared" si="101"/>
        <v>-123.52841071</v>
      </c>
      <c r="P96" s="16">
        <f t="shared" si="101"/>
        <v>-122.0375919</v>
      </c>
      <c r="Q96" s="10">
        <v>82</v>
      </c>
    </row>
    <row r="97" spans="1:17" ht="13.35" customHeight="1" x14ac:dyDescent="0.2">
      <c r="A97" s="9">
        <v>83</v>
      </c>
      <c r="B97" s="39" t="s">
        <v>76</v>
      </c>
      <c r="C97" s="77">
        <f>C98+C99</f>
        <v>3664.6182309000005</v>
      </c>
      <c r="D97" s="77">
        <f t="shared" ref="D97:G97" si="102">D98+D99</f>
        <v>969.42978949999997</v>
      </c>
      <c r="E97" s="77">
        <f t="shared" si="102"/>
        <v>982.35688042000004</v>
      </c>
      <c r="F97" s="77">
        <f t="shared" si="102"/>
        <v>872.57003626999972</v>
      </c>
      <c r="G97" s="77">
        <f t="shared" si="102"/>
        <v>840.26152471</v>
      </c>
      <c r="H97" s="77">
        <f>H98+H99</f>
        <v>3560.55744938</v>
      </c>
      <c r="I97" s="77">
        <f t="shared" ref="I97:P97" si="103">I98+I99</f>
        <v>912.54087341999991</v>
      </c>
      <c r="J97" s="77">
        <f t="shared" si="103"/>
        <v>921.86945493999986</v>
      </c>
      <c r="K97" s="77">
        <f t="shared" si="103"/>
        <v>770.04969079999989</v>
      </c>
      <c r="L97" s="77">
        <f t="shared" si="103"/>
        <v>956.09743021999998</v>
      </c>
      <c r="M97" s="77">
        <f t="shared" si="103"/>
        <v>3519.67495736</v>
      </c>
      <c r="N97" s="77">
        <f t="shared" si="103"/>
        <v>1138.8215231499998</v>
      </c>
      <c r="O97" s="77">
        <f t="shared" si="103"/>
        <v>1184.3089167099997</v>
      </c>
      <c r="P97" s="77">
        <f t="shared" si="103"/>
        <v>1196.5445175</v>
      </c>
      <c r="Q97" s="10">
        <v>83</v>
      </c>
    </row>
    <row r="98" spans="1:17" ht="13.35" customHeight="1" x14ac:dyDescent="0.2">
      <c r="A98" s="9">
        <v>84</v>
      </c>
      <c r="B98" s="36" t="s">
        <v>10</v>
      </c>
      <c r="C98" s="16">
        <f>C101+C104+C110</f>
        <v>5843.8010999000007</v>
      </c>
      <c r="D98" s="16">
        <f t="shared" ref="D98:G98" si="104">D101+D104+D110</f>
        <v>1404.2365374999999</v>
      </c>
      <c r="E98" s="16">
        <f t="shared" si="104"/>
        <v>1408.6213574200001</v>
      </c>
      <c r="F98" s="16">
        <f t="shared" si="104"/>
        <v>1507.9723722699998</v>
      </c>
      <c r="G98" s="16">
        <f t="shared" si="104"/>
        <v>1522.97083271</v>
      </c>
      <c r="H98" s="16">
        <f>H101+H104+H110</f>
        <v>5648.03739038</v>
      </c>
      <c r="I98" s="16">
        <f t="shared" ref="I98:P98" si="105">I101+I104+I110</f>
        <v>1305.5513614199999</v>
      </c>
      <c r="J98" s="16">
        <f t="shared" si="105"/>
        <v>1380.5009579399998</v>
      </c>
      <c r="K98" s="16">
        <f t="shared" si="105"/>
        <v>1471.5835207999999</v>
      </c>
      <c r="L98" s="16">
        <f t="shared" si="105"/>
        <v>1490.40155022</v>
      </c>
      <c r="M98" s="16">
        <f t="shared" si="105"/>
        <v>5071.17585736</v>
      </c>
      <c r="N98" s="16">
        <f t="shared" si="105"/>
        <v>1649.21741215</v>
      </c>
      <c r="O98" s="16">
        <f t="shared" si="105"/>
        <v>1641.0500017099998</v>
      </c>
      <c r="P98" s="16">
        <f t="shared" si="105"/>
        <v>1780.9084435</v>
      </c>
      <c r="Q98" s="10">
        <v>84</v>
      </c>
    </row>
    <row r="99" spans="1:17" ht="13.35" customHeight="1" x14ac:dyDescent="0.2">
      <c r="A99" s="9">
        <v>85</v>
      </c>
      <c r="B99" s="36" t="s">
        <v>11</v>
      </c>
      <c r="C99" s="16">
        <f>C102+C105+C114</f>
        <v>-2179.1828690000002</v>
      </c>
      <c r="D99" s="16">
        <f t="shared" ref="D99:G99" si="106">D102+D105+D114</f>
        <v>-434.80674800000003</v>
      </c>
      <c r="E99" s="16">
        <f t="shared" si="106"/>
        <v>-426.26447700000006</v>
      </c>
      <c r="F99" s="16">
        <f t="shared" si="106"/>
        <v>-635.4023360000001</v>
      </c>
      <c r="G99" s="16">
        <f t="shared" si="106"/>
        <v>-682.70930799999996</v>
      </c>
      <c r="H99" s="16">
        <f>H102+H105+H114</f>
        <v>-2087.4799410000001</v>
      </c>
      <c r="I99" s="16">
        <f t="shared" ref="I99:P99" si="107">I102+I105+I114</f>
        <v>-393.01048800000001</v>
      </c>
      <c r="J99" s="16">
        <f t="shared" si="107"/>
        <v>-458.63150299999995</v>
      </c>
      <c r="K99" s="16">
        <f t="shared" si="107"/>
        <v>-701.53382999999997</v>
      </c>
      <c r="L99" s="16">
        <f t="shared" si="107"/>
        <v>-534.30412000000001</v>
      </c>
      <c r="M99" s="16">
        <f t="shared" si="107"/>
        <v>-1551.5009</v>
      </c>
      <c r="N99" s="16">
        <f t="shared" si="107"/>
        <v>-510.39588900000001</v>
      </c>
      <c r="O99" s="16">
        <f t="shared" si="107"/>
        <v>-456.74108500000006</v>
      </c>
      <c r="P99" s="16">
        <f t="shared" si="107"/>
        <v>-584.36392599999999</v>
      </c>
      <c r="Q99" s="10">
        <v>85</v>
      </c>
    </row>
    <row r="100" spans="1:17" ht="13.35" customHeight="1" x14ac:dyDescent="0.2">
      <c r="A100" s="9">
        <v>86</v>
      </c>
      <c r="B100" s="40" t="s">
        <v>77</v>
      </c>
      <c r="C100" s="16">
        <f>C101+C102</f>
        <v>0</v>
      </c>
      <c r="D100" s="16">
        <f t="shared" ref="D100:G100" si="108">D101+D102</f>
        <v>0</v>
      </c>
      <c r="E100" s="16">
        <f t="shared" si="108"/>
        <v>0</v>
      </c>
      <c r="F100" s="16">
        <f t="shared" si="108"/>
        <v>0</v>
      </c>
      <c r="G100" s="16">
        <f t="shared" si="108"/>
        <v>0</v>
      </c>
      <c r="H100" s="16">
        <f>H101+H102</f>
        <v>0</v>
      </c>
      <c r="I100" s="16">
        <f t="shared" ref="I100:P100" si="109">I101+I102</f>
        <v>0</v>
      </c>
      <c r="J100" s="16">
        <f t="shared" si="109"/>
        <v>0</v>
      </c>
      <c r="K100" s="16">
        <f t="shared" si="109"/>
        <v>0</v>
      </c>
      <c r="L100" s="16">
        <f t="shared" si="109"/>
        <v>0</v>
      </c>
      <c r="M100" s="16">
        <f t="shared" si="109"/>
        <v>0</v>
      </c>
      <c r="N100" s="16">
        <f t="shared" si="109"/>
        <v>0</v>
      </c>
      <c r="O100" s="16">
        <f t="shared" si="109"/>
        <v>0</v>
      </c>
      <c r="P100" s="16">
        <f t="shared" si="109"/>
        <v>0</v>
      </c>
      <c r="Q100" s="10">
        <v>86</v>
      </c>
    </row>
    <row r="101" spans="1:17" ht="12.95" customHeight="1" x14ac:dyDescent="0.2">
      <c r="A101" s="9">
        <v>87</v>
      </c>
      <c r="B101" s="36" t="s">
        <v>10</v>
      </c>
      <c r="C101" s="16">
        <f t="shared" ref="C101:C102" si="110">D101+E101+F101+G101</f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f t="shared" ref="H101:H102" si="111">I101+J101+K101+L101</f>
        <v>0</v>
      </c>
      <c r="I101" s="15">
        <v>0</v>
      </c>
      <c r="J101" s="15">
        <v>0</v>
      </c>
      <c r="K101" s="15">
        <v>0</v>
      </c>
      <c r="L101" s="15">
        <v>0</v>
      </c>
      <c r="M101" s="16">
        <f t="shared" ref="M101:M102" si="112">N101+O101+P101</f>
        <v>0</v>
      </c>
      <c r="N101" s="15">
        <v>0</v>
      </c>
      <c r="O101" s="15">
        <v>0</v>
      </c>
      <c r="P101" s="15">
        <v>0</v>
      </c>
      <c r="Q101" s="10">
        <v>87</v>
      </c>
    </row>
    <row r="102" spans="1:17" ht="12.95" customHeight="1" x14ac:dyDescent="0.2">
      <c r="A102" s="9">
        <v>88</v>
      </c>
      <c r="B102" s="36" t="s">
        <v>11</v>
      </c>
      <c r="C102" s="16">
        <f t="shared" si="110"/>
        <v>0</v>
      </c>
      <c r="D102" s="15">
        <v>0</v>
      </c>
      <c r="E102" s="15">
        <v>0</v>
      </c>
      <c r="F102" s="15">
        <v>0</v>
      </c>
      <c r="G102" s="15">
        <v>0</v>
      </c>
      <c r="H102" s="16">
        <f t="shared" si="111"/>
        <v>0</v>
      </c>
      <c r="I102" s="15">
        <v>0</v>
      </c>
      <c r="J102" s="15">
        <v>0</v>
      </c>
      <c r="K102" s="15">
        <v>0</v>
      </c>
      <c r="L102" s="15">
        <v>0</v>
      </c>
      <c r="M102" s="16">
        <f t="shared" si="112"/>
        <v>0</v>
      </c>
      <c r="N102" s="15">
        <v>0</v>
      </c>
      <c r="O102" s="15">
        <v>0</v>
      </c>
      <c r="P102" s="15">
        <v>0</v>
      </c>
      <c r="Q102" s="10">
        <v>88</v>
      </c>
    </row>
    <row r="103" spans="1:17" ht="13.35" customHeight="1" x14ac:dyDescent="0.2">
      <c r="A103" s="9">
        <v>89</v>
      </c>
      <c r="B103" s="40" t="s">
        <v>78</v>
      </c>
      <c r="C103" s="16">
        <f>C104+C105</f>
        <v>-2179.1828690000002</v>
      </c>
      <c r="D103" s="16">
        <f t="shared" ref="D103:G103" si="113">D104+D105</f>
        <v>-434.80674800000003</v>
      </c>
      <c r="E103" s="16">
        <f t="shared" si="113"/>
        <v>-426.26447700000006</v>
      </c>
      <c r="F103" s="16">
        <f t="shared" si="113"/>
        <v>-635.4023360000001</v>
      </c>
      <c r="G103" s="16">
        <f t="shared" si="113"/>
        <v>-682.70930799999996</v>
      </c>
      <c r="H103" s="16">
        <f>H104+H105</f>
        <v>-2087.4799410000001</v>
      </c>
      <c r="I103" s="13">
        <f t="shared" ref="I103:P103" si="114">I104+I105</f>
        <v>-393.01048800000001</v>
      </c>
      <c r="J103" s="13">
        <f t="shared" si="114"/>
        <v>-458.63150299999995</v>
      </c>
      <c r="K103" s="13">
        <f t="shared" si="114"/>
        <v>-701.53382999999997</v>
      </c>
      <c r="L103" s="13">
        <f t="shared" si="114"/>
        <v>-534.30412000000001</v>
      </c>
      <c r="M103" s="13">
        <f t="shared" si="114"/>
        <v>-1551.5009</v>
      </c>
      <c r="N103" s="13">
        <f t="shared" si="114"/>
        <v>-510.39588900000001</v>
      </c>
      <c r="O103" s="13">
        <f t="shared" si="114"/>
        <v>-456.74108500000006</v>
      </c>
      <c r="P103" s="13">
        <f t="shared" si="114"/>
        <v>-584.36392599999999</v>
      </c>
      <c r="Q103" s="10">
        <v>89</v>
      </c>
    </row>
    <row r="104" spans="1:17" ht="13.35" customHeight="1" x14ac:dyDescent="0.2">
      <c r="A104" s="9">
        <v>90</v>
      </c>
      <c r="B104" s="36" t="s">
        <v>10</v>
      </c>
      <c r="C104" s="84">
        <f>D104+E104+F104+G104</f>
        <v>0</v>
      </c>
      <c r="D104" s="15">
        <v>0</v>
      </c>
      <c r="E104" s="15">
        <v>0</v>
      </c>
      <c r="F104" s="15">
        <v>0</v>
      </c>
      <c r="G104" s="15">
        <v>0</v>
      </c>
      <c r="H104" s="16">
        <f>I104+J104+K104+L104</f>
        <v>0</v>
      </c>
      <c r="I104" s="15">
        <v>0</v>
      </c>
      <c r="J104" s="15">
        <v>0</v>
      </c>
      <c r="K104" s="15">
        <v>0</v>
      </c>
      <c r="L104" s="15">
        <v>0</v>
      </c>
      <c r="M104" s="16">
        <f>N104+O104+P104</f>
        <v>0</v>
      </c>
      <c r="N104" s="15">
        <v>0</v>
      </c>
      <c r="O104" s="15">
        <v>0</v>
      </c>
      <c r="P104" s="15">
        <v>0</v>
      </c>
      <c r="Q104" s="10">
        <v>90</v>
      </c>
    </row>
    <row r="105" spans="1:17" ht="13.35" customHeight="1" x14ac:dyDescent="0.2">
      <c r="A105" s="9">
        <v>91</v>
      </c>
      <c r="B105" s="36" t="s">
        <v>11</v>
      </c>
      <c r="C105" s="85">
        <f>C106+C107+C108</f>
        <v>-2179.1828690000002</v>
      </c>
      <c r="D105" s="14">
        <f t="shared" ref="D105:G105" si="115">D106+D107+D108</f>
        <v>-434.80674800000003</v>
      </c>
      <c r="E105" s="14">
        <f t="shared" si="115"/>
        <v>-426.26447700000006</v>
      </c>
      <c r="F105" s="14">
        <f t="shared" si="115"/>
        <v>-635.4023360000001</v>
      </c>
      <c r="G105" s="14">
        <f t="shared" si="115"/>
        <v>-682.70930799999996</v>
      </c>
      <c r="H105" s="14">
        <f>H106+H107+H108</f>
        <v>-2087.4799410000001</v>
      </c>
      <c r="I105" s="14">
        <f t="shared" ref="I105:P105" si="116">I106+I107+I108</f>
        <v>-393.01048800000001</v>
      </c>
      <c r="J105" s="14">
        <f t="shared" si="116"/>
        <v>-458.63150299999995</v>
      </c>
      <c r="K105" s="14">
        <f t="shared" si="116"/>
        <v>-701.53382999999997</v>
      </c>
      <c r="L105" s="14">
        <f t="shared" si="116"/>
        <v>-534.30412000000001</v>
      </c>
      <c r="M105" s="14">
        <f t="shared" si="116"/>
        <v>-1551.5009</v>
      </c>
      <c r="N105" s="14">
        <f t="shared" si="116"/>
        <v>-510.39588900000001</v>
      </c>
      <c r="O105" s="14">
        <f t="shared" si="116"/>
        <v>-456.74108500000006</v>
      </c>
      <c r="P105" s="14">
        <f t="shared" si="116"/>
        <v>-584.36392599999999</v>
      </c>
      <c r="Q105" s="10">
        <v>91</v>
      </c>
    </row>
    <row r="106" spans="1:17" ht="12.95" customHeight="1" x14ac:dyDescent="0.2">
      <c r="A106" s="9">
        <v>92</v>
      </c>
      <c r="B106" s="41" t="s">
        <v>79</v>
      </c>
      <c r="C106" s="84">
        <f t="shared" ref="C106:C108" si="117">D106+E106+F106+G106</f>
        <v>-1220.2877149999999</v>
      </c>
      <c r="D106" s="16">
        <v>-309.75357600000001</v>
      </c>
      <c r="E106" s="16">
        <v>-308.78079100000002</v>
      </c>
      <c r="F106" s="16">
        <v>-317.91358000000002</v>
      </c>
      <c r="G106" s="16">
        <v>-283.83976799999999</v>
      </c>
      <c r="H106" s="16">
        <f t="shared" ref="H106:H108" si="118">I106+J106+K106+L106</f>
        <v>-1221.2505429999999</v>
      </c>
      <c r="I106" s="13">
        <v>-271.91275899999999</v>
      </c>
      <c r="J106" s="13">
        <v>-297.77682199999998</v>
      </c>
      <c r="K106" s="13">
        <v>-331.14114499999999</v>
      </c>
      <c r="L106" s="13">
        <v>-320.41981700000002</v>
      </c>
      <c r="M106" s="16">
        <f t="shared" ref="M106:M108" si="119">N106+O106+P106</f>
        <v>-876.60274000000004</v>
      </c>
      <c r="N106" s="13">
        <v>-287.835352</v>
      </c>
      <c r="O106" s="13">
        <v>-282.31411100000003</v>
      </c>
      <c r="P106" s="13">
        <v>-306.45327700000001</v>
      </c>
      <c r="Q106" s="10">
        <v>92</v>
      </c>
    </row>
    <row r="107" spans="1:17" ht="12.95" customHeight="1" x14ac:dyDescent="0.2">
      <c r="A107" s="9">
        <v>93</v>
      </c>
      <c r="B107" s="41" t="s">
        <v>80</v>
      </c>
      <c r="C107" s="84">
        <f t="shared" si="117"/>
        <v>-317.195424</v>
      </c>
      <c r="D107" s="16">
        <v>-78.002176000000006</v>
      </c>
      <c r="E107" s="16">
        <v>-68.678059000000005</v>
      </c>
      <c r="F107" s="16">
        <v>-86.828884000000002</v>
      </c>
      <c r="G107" s="16">
        <v>-83.686305000000004</v>
      </c>
      <c r="H107" s="16">
        <f t="shared" si="118"/>
        <v>-466.08779000000004</v>
      </c>
      <c r="I107" s="16">
        <v>-75.358560999999995</v>
      </c>
      <c r="J107" s="16">
        <v>-86.360260999999994</v>
      </c>
      <c r="K107" s="16">
        <v>-172.94204400000001</v>
      </c>
      <c r="L107" s="16">
        <v>-131.42692400000001</v>
      </c>
      <c r="M107" s="16">
        <f t="shared" si="119"/>
        <v>-329.55143700000002</v>
      </c>
      <c r="N107" s="16">
        <v>-106.049943</v>
      </c>
      <c r="O107" s="16">
        <v>-94.002015999999998</v>
      </c>
      <c r="P107" s="16">
        <v>-129.49947800000001</v>
      </c>
      <c r="Q107" s="10">
        <v>93</v>
      </c>
    </row>
    <row r="108" spans="1:17" ht="12.95" customHeight="1" x14ac:dyDescent="0.2">
      <c r="A108" s="9">
        <v>94</v>
      </c>
      <c r="B108" s="41" t="s">
        <v>81</v>
      </c>
      <c r="C108" s="84">
        <f t="shared" si="117"/>
        <v>-641.69973000000005</v>
      </c>
      <c r="D108" s="16">
        <v>-47.050995999999998</v>
      </c>
      <c r="E108" s="16">
        <v>-48.805627000000001</v>
      </c>
      <c r="F108" s="16">
        <v>-230.65987200000001</v>
      </c>
      <c r="G108" s="16">
        <v>-315.18323500000002</v>
      </c>
      <c r="H108" s="16">
        <f t="shared" si="118"/>
        <v>-400.14160799999996</v>
      </c>
      <c r="I108" s="16">
        <v>-45.739167999999999</v>
      </c>
      <c r="J108" s="16">
        <v>-74.494420000000005</v>
      </c>
      <c r="K108" s="16">
        <v>-197.45064099999999</v>
      </c>
      <c r="L108" s="16">
        <v>-82.457379000000003</v>
      </c>
      <c r="M108" s="16">
        <f t="shared" si="119"/>
        <v>-345.346723</v>
      </c>
      <c r="N108" s="16">
        <v>-116.510594</v>
      </c>
      <c r="O108" s="16">
        <v>-80.424958000000004</v>
      </c>
      <c r="P108" s="16">
        <v>-148.411171</v>
      </c>
      <c r="Q108" s="10">
        <v>94</v>
      </c>
    </row>
    <row r="109" spans="1:17" ht="13.35" customHeight="1" x14ac:dyDescent="0.2">
      <c r="A109" s="9">
        <v>95</v>
      </c>
      <c r="B109" s="40" t="s">
        <v>82</v>
      </c>
      <c r="C109" s="16">
        <f>C110+C114</f>
        <v>5843.8010999000007</v>
      </c>
      <c r="D109" s="16">
        <f t="shared" ref="D109:G109" si="120">D110+D114</f>
        <v>1404.2365374999999</v>
      </c>
      <c r="E109" s="16">
        <f t="shared" si="120"/>
        <v>1408.6213574200001</v>
      </c>
      <c r="F109" s="16">
        <f t="shared" si="120"/>
        <v>1507.9723722699998</v>
      </c>
      <c r="G109" s="16">
        <f t="shared" si="120"/>
        <v>1522.97083271</v>
      </c>
      <c r="H109" s="16">
        <f>H110+H114</f>
        <v>5648.03739038</v>
      </c>
      <c r="I109" s="16">
        <f t="shared" ref="I109:P109" si="121">I110+I114</f>
        <v>1305.5513614199999</v>
      </c>
      <c r="J109" s="16">
        <f t="shared" si="121"/>
        <v>1380.5009579399998</v>
      </c>
      <c r="K109" s="16">
        <f t="shared" si="121"/>
        <v>1471.5835207999999</v>
      </c>
      <c r="L109" s="16">
        <f t="shared" si="121"/>
        <v>1490.40155022</v>
      </c>
      <c r="M109" s="16">
        <f t="shared" si="121"/>
        <v>5071.17585736</v>
      </c>
      <c r="N109" s="16">
        <f t="shared" si="121"/>
        <v>1649.21741215</v>
      </c>
      <c r="O109" s="16">
        <f t="shared" si="121"/>
        <v>1641.0500017099998</v>
      </c>
      <c r="P109" s="16">
        <f t="shared" si="121"/>
        <v>1780.9084435</v>
      </c>
      <c r="Q109" s="10">
        <v>95</v>
      </c>
    </row>
    <row r="110" spans="1:17" ht="13.35" customHeight="1" x14ac:dyDescent="0.2">
      <c r="A110" s="9">
        <v>96</v>
      </c>
      <c r="B110" s="36" t="s">
        <v>10</v>
      </c>
      <c r="C110" s="14">
        <f>C111+C112+C113</f>
        <v>5843.8010999000007</v>
      </c>
      <c r="D110" s="14">
        <f t="shared" ref="D110:G110" si="122">D111+D112+D113</f>
        <v>1404.2365374999999</v>
      </c>
      <c r="E110" s="14">
        <f t="shared" si="122"/>
        <v>1408.6213574200001</v>
      </c>
      <c r="F110" s="14">
        <f t="shared" si="122"/>
        <v>1507.9723722699998</v>
      </c>
      <c r="G110" s="14">
        <f t="shared" si="122"/>
        <v>1522.97083271</v>
      </c>
      <c r="H110" s="14">
        <f>H111+H112+H113</f>
        <v>5648.03739038</v>
      </c>
      <c r="I110" s="14">
        <f t="shared" ref="I110:P110" si="123">I111+I112+I113</f>
        <v>1305.5513614199999</v>
      </c>
      <c r="J110" s="14">
        <f t="shared" si="123"/>
        <v>1380.5009579399998</v>
      </c>
      <c r="K110" s="14">
        <f t="shared" si="123"/>
        <v>1471.5835207999999</v>
      </c>
      <c r="L110" s="14">
        <f t="shared" si="123"/>
        <v>1490.40155022</v>
      </c>
      <c r="M110" s="14">
        <f t="shared" si="123"/>
        <v>5071.17585736</v>
      </c>
      <c r="N110" s="14">
        <f t="shared" si="123"/>
        <v>1649.21741215</v>
      </c>
      <c r="O110" s="14">
        <f t="shared" si="123"/>
        <v>1641.0500017099998</v>
      </c>
      <c r="P110" s="14">
        <f t="shared" si="123"/>
        <v>1780.9084435</v>
      </c>
      <c r="Q110" s="10">
        <v>96</v>
      </c>
    </row>
    <row r="111" spans="1:17" ht="12.95" customHeight="1" x14ac:dyDescent="0.2">
      <c r="A111" s="9">
        <v>97</v>
      </c>
      <c r="B111" s="41" t="s">
        <v>83</v>
      </c>
      <c r="C111" s="16">
        <f t="shared" ref="C111:C114" si="124">D111+E111+F111+G111</f>
        <v>3323.1990000000001</v>
      </c>
      <c r="D111" s="12">
        <v>857.05100000000004</v>
      </c>
      <c r="E111" s="12">
        <v>856.86900000000003</v>
      </c>
      <c r="F111" s="12">
        <v>863.62099999999998</v>
      </c>
      <c r="G111" s="12">
        <v>745.65800000000002</v>
      </c>
      <c r="H111" s="16">
        <f t="shared" ref="H111:H114" si="125">I111+J111+K111+L111</f>
        <v>3376.3849999999998</v>
      </c>
      <c r="I111" s="13">
        <v>705.89800000000002</v>
      </c>
      <c r="J111" s="13">
        <v>807.73299999999995</v>
      </c>
      <c r="K111" s="13">
        <v>919.79399999999998</v>
      </c>
      <c r="L111" s="13">
        <v>942.96</v>
      </c>
      <c r="M111" s="16">
        <f t="shared" ref="M111:M114" si="126">N111+O111+P111</f>
        <v>3065.1223739999996</v>
      </c>
      <c r="N111" s="13">
        <v>1013.399</v>
      </c>
      <c r="O111" s="13">
        <v>1002.451</v>
      </c>
      <c r="P111" s="13">
        <v>1049.2723739999999</v>
      </c>
      <c r="Q111" s="10">
        <v>97</v>
      </c>
    </row>
    <row r="112" spans="1:17" ht="12.95" customHeight="1" x14ac:dyDescent="0.2">
      <c r="A112" s="9">
        <v>98</v>
      </c>
      <c r="B112" s="41" t="s">
        <v>84</v>
      </c>
      <c r="C112" s="16">
        <f t="shared" si="124"/>
        <v>1674.6790000000001</v>
      </c>
      <c r="D112" s="12">
        <v>308.95600000000002</v>
      </c>
      <c r="E112" s="12">
        <v>345.87</v>
      </c>
      <c r="F112" s="12">
        <v>445.39299999999997</v>
      </c>
      <c r="G112" s="12">
        <v>574.46</v>
      </c>
      <c r="H112" s="16">
        <f t="shared" si="125"/>
        <v>1412.4490000000001</v>
      </c>
      <c r="I112" s="13">
        <v>386.995</v>
      </c>
      <c r="J112" s="13">
        <v>380.02300000000002</v>
      </c>
      <c r="K112" s="13">
        <v>318.09399999999999</v>
      </c>
      <c r="L112" s="13">
        <v>327.33699999999999</v>
      </c>
      <c r="M112" s="16">
        <f t="shared" si="126"/>
        <v>1316.434</v>
      </c>
      <c r="N112" s="13">
        <v>418.68099999999998</v>
      </c>
      <c r="O112" s="13">
        <v>407.262</v>
      </c>
      <c r="P112" s="13">
        <v>490.49099999999999</v>
      </c>
      <c r="Q112" s="10">
        <v>98</v>
      </c>
    </row>
    <row r="113" spans="1:17" ht="12.95" customHeight="1" x14ac:dyDescent="0.2">
      <c r="A113" s="9">
        <v>99</v>
      </c>
      <c r="B113" s="41" t="s">
        <v>85</v>
      </c>
      <c r="C113" s="16">
        <f t="shared" si="124"/>
        <v>845.92309990000001</v>
      </c>
      <c r="D113" s="12">
        <v>238.22953749999999</v>
      </c>
      <c r="E113" s="12">
        <v>205.88235742000001</v>
      </c>
      <c r="F113" s="12">
        <v>198.95837227000001</v>
      </c>
      <c r="G113" s="12">
        <v>202.85283271</v>
      </c>
      <c r="H113" s="16">
        <f t="shared" si="125"/>
        <v>859.20339037999997</v>
      </c>
      <c r="I113" s="13">
        <v>212.65836142000001</v>
      </c>
      <c r="J113" s="13">
        <v>192.74495794000001</v>
      </c>
      <c r="K113" s="13">
        <v>233.6955208</v>
      </c>
      <c r="L113" s="13">
        <v>220.10455021999999</v>
      </c>
      <c r="M113" s="16">
        <f t="shared" si="126"/>
        <v>689.61948336</v>
      </c>
      <c r="N113" s="13">
        <v>217.13741214999999</v>
      </c>
      <c r="O113" s="13">
        <v>231.33700170999998</v>
      </c>
      <c r="P113" s="13">
        <v>241.14506950000001</v>
      </c>
      <c r="Q113" s="10">
        <v>99</v>
      </c>
    </row>
    <row r="114" spans="1:17" ht="13.35" customHeight="1" x14ac:dyDescent="0.2">
      <c r="A114" s="9">
        <v>100</v>
      </c>
      <c r="B114" s="36" t="s">
        <v>11</v>
      </c>
      <c r="C114" s="16">
        <f t="shared" si="124"/>
        <v>0</v>
      </c>
      <c r="D114" s="15">
        <v>0</v>
      </c>
      <c r="E114" s="15">
        <v>0</v>
      </c>
      <c r="F114" s="15">
        <v>0</v>
      </c>
      <c r="G114" s="15">
        <v>0</v>
      </c>
      <c r="H114" s="16">
        <f t="shared" si="125"/>
        <v>0</v>
      </c>
      <c r="I114" s="15">
        <v>0</v>
      </c>
      <c r="J114" s="15">
        <v>0</v>
      </c>
      <c r="K114" s="15">
        <v>0</v>
      </c>
      <c r="L114" s="15">
        <v>0</v>
      </c>
      <c r="M114" s="16">
        <f t="shared" si="126"/>
        <v>0</v>
      </c>
      <c r="N114" s="15">
        <v>0</v>
      </c>
      <c r="O114" s="15">
        <v>0</v>
      </c>
      <c r="P114" s="15">
        <v>0</v>
      </c>
      <c r="Q114" s="10">
        <v>100</v>
      </c>
    </row>
    <row r="115" spans="1:17" ht="13.35" customHeight="1" x14ac:dyDescent="0.2">
      <c r="A115" s="9">
        <v>101</v>
      </c>
      <c r="B115" s="39" t="s">
        <v>86</v>
      </c>
      <c r="C115" s="77">
        <f>C116+C117</f>
        <v>2738.7898795100009</v>
      </c>
      <c r="D115" s="77">
        <f t="shared" ref="D115:G115" si="127">D116+D117</f>
        <v>695.87130309999998</v>
      </c>
      <c r="E115" s="77">
        <f t="shared" si="127"/>
        <v>637.68309622999971</v>
      </c>
      <c r="F115" s="77">
        <f t="shared" si="127"/>
        <v>685.97306678000052</v>
      </c>
      <c r="G115" s="77">
        <f t="shared" si="127"/>
        <v>719.26241340000001</v>
      </c>
      <c r="H115" s="77">
        <f>H116+H117</f>
        <v>2687.1307786759999</v>
      </c>
      <c r="I115" s="79">
        <f t="shared" ref="I115:P115" si="128">I116+I117</f>
        <v>689.51435707599956</v>
      </c>
      <c r="J115" s="79">
        <f t="shared" si="128"/>
        <v>648.10946434999994</v>
      </c>
      <c r="K115" s="79">
        <f t="shared" si="128"/>
        <v>679.18090507999977</v>
      </c>
      <c r="L115" s="79">
        <f t="shared" si="128"/>
        <v>670.32605217000003</v>
      </c>
      <c r="M115" s="79">
        <f t="shared" si="128"/>
        <v>2104.7361394029999</v>
      </c>
      <c r="N115" s="79">
        <f t="shared" si="128"/>
        <v>712.2609180899999</v>
      </c>
      <c r="O115" s="79">
        <f t="shared" si="128"/>
        <v>657.24381660999995</v>
      </c>
      <c r="P115" s="79">
        <f t="shared" si="128"/>
        <v>735.23140470300018</v>
      </c>
      <c r="Q115" s="10">
        <v>101</v>
      </c>
    </row>
    <row r="116" spans="1:17" ht="13.35" customHeight="1" x14ac:dyDescent="0.2">
      <c r="A116" s="9">
        <v>102</v>
      </c>
      <c r="B116" s="36" t="s">
        <v>10</v>
      </c>
      <c r="C116" s="16">
        <f>C119+C126+C129</f>
        <v>3354.2972757200009</v>
      </c>
      <c r="D116" s="16">
        <f t="shared" ref="D116:G116" si="129">D119+D126+D129</f>
        <v>852.63035873000001</v>
      </c>
      <c r="E116" s="16">
        <f t="shared" si="129"/>
        <v>790.90521337999974</v>
      </c>
      <c r="F116" s="16">
        <f t="shared" si="129"/>
        <v>840.0144026100005</v>
      </c>
      <c r="G116" s="16">
        <f t="shared" si="129"/>
        <v>870.74730099999999</v>
      </c>
      <c r="H116" s="16">
        <f>H119+H126+H129</f>
        <v>3322.7757997449999</v>
      </c>
      <c r="I116" s="16">
        <f t="shared" ref="I116:P116" si="130">I119+I126+I129</f>
        <v>855.06520981799952</v>
      </c>
      <c r="J116" s="16">
        <f t="shared" si="130"/>
        <v>800.65008145699994</v>
      </c>
      <c r="K116" s="16">
        <f t="shared" si="130"/>
        <v>839.53224250999983</v>
      </c>
      <c r="L116" s="16">
        <f t="shared" si="130"/>
        <v>827.52826596</v>
      </c>
      <c r="M116" s="16">
        <f t="shared" si="130"/>
        <v>2572.0600133899998</v>
      </c>
      <c r="N116" s="16">
        <f t="shared" si="130"/>
        <v>870.12940501999992</v>
      </c>
      <c r="O116" s="16">
        <f t="shared" si="130"/>
        <v>812.64330486999995</v>
      </c>
      <c r="P116" s="16">
        <f t="shared" si="130"/>
        <v>889.28730350000012</v>
      </c>
      <c r="Q116" s="10">
        <v>102</v>
      </c>
    </row>
    <row r="117" spans="1:17" ht="13.35" customHeight="1" x14ac:dyDescent="0.2">
      <c r="A117" s="9">
        <v>103</v>
      </c>
      <c r="B117" s="36" t="s">
        <v>11</v>
      </c>
      <c r="C117" s="16">
        <f>C122+C127+C132</f>
        <v>-615.50739621000002</v>
      </c>
      <c r="D117" s="16">
        <f t="shared" ref="D117:G117" si="131">D122+D127+D132</f>
        <v>-156.75905563000001</v>
      </c>
      <c r="E117" s="16">
        <f t="shared" si="131"/>
        <v>-153.22211715000003</v>
      </c>
      <c r="F117" s="16">
        <f t="shared" si="131"/>
        <v>-154.04133582999998</v>
      </c>
      <c r="G117" s="16">
        <f t="shared" si="131"/>
        <v>-151.48488760000001</v>
      </c>
      <c r="H117" s="16">
        <f>H122+H127+H132</f>
        <v>-635.64502106899999</v>
      </c>
      <c r="I117" s="16">
        <f t="shared" ref="I117:P117" si="132">I122+I127+I132</f>
        <v>-165.55085274199996</v>
      </c>
      <c r="J117" s="16">
        <f t="shared" si="132"/>
        <v>-152.540617107</v>
      </c>
      <c r="K117" s="16">
        <f t="shared" si="132"/>
        <v>-160.35133743</v>
      </c>
      <c r="L117" s="16">
        <f t="shared" si="132"/>
        <v>-157.20221379</v>
      </c>
      <c r="M117" s="16">
        <f t="shared" si="132"/>
        <v>-467.32387398699996</v>
      </c>
      <c r="N117" s="16">
        <f t="shared" si="132"/>
        <v>-157.86848693000002</v>
      </c>
      <c r="O117" s="16">
        <f t="shared" si="132"/>
        <v>-155.39948826</v>
      </c>
      <c r="P117" s="16">
        <f t="shared" si="132"/>
        <v>-154.055898797</v>
      </c>
      <c r="Q117" s="10">
        <v>103</v>
      </c>
    </row>
    <row r="118" spans="1:17" ht="13.35" customHeight="1" x14ac:dyDescent="0.2">
      <c r="A118" s="9">
        <v>104</v>
      </c>
      <c r="B118" s="40" t="s">
        <v>87</v>
      </c>
      <c r="C118" s="16">
        <f>C119+C122</f>
        <v>2970.0215910900006</v>
      </c>
      <c r="D118" s="16">
        <f t="shared" ref="D118:G118" si="133">D119+D122</f>
        <v>756.50280996999993</v>
      </c>
      <c r="E118" s="16">
        <f t="shared" si="133"/>
        <v>696.57519572999968</v>
      </c>
      <c r="F118" s="16">
        <f t="shared" si="133"/>
        <v>744.01053259000048</v>
      </c>
      <c r="G118" s="16">
        <f t="shared" si="133"/>
        <v>772.93305280000004</v>
      </c>
      <c r="H118" s="16">
        <f>H119+H122</f>
        <v>2938.4446154599996</v>
      </c>
      <c r="I118" s="16">
        <f t="shared" ref="I118:P118" si="134">I119+I122</f>
        <v>758.21584272999951</v>
      </c>
      <c r="J118" s="16">
        <f t="shared" si="134"/>
        <v>701.16669911999998</v>
      </c>
      <c r="K118" s="16">
        <f t="shared" si="134"/>
        <v>741.08738265999989</v>
      </c>
      <c r="L118" s="16">
        <f t="shared" si="134"/>
        <v>737.97469094999997</v>
      </c>
      <c r="M118" s="16">
        <f t="shared" si="134"/>
        <v>2252.4521478929996</v>
      </c>
      <c r="N118" s="16">
        <f t="shared" si="134"/>
        <v>770.63368730999991</v>
      </c>
      <c r="O118" s="16">
        <f t="shared" si="134"/>
        <v>708.5278745999999</v>
      </c>
      <c r="P118" s="16">
        <f t="shared" si="134"/>
        <v>773.29058598300003</v>
      </c>
      <c r="Q118" s="10">
        <v>104</v>
      </c>
    </row>
    <row r="119" spans="1:17" ht="12.95" customHeight="1" x14ac:dyDescent="0.2">
      <c r="A119" s="9">
        <v>105</v>
      </c>
      <c r="B119" s="36" t="s">
        <v>10</v>
      </c>
      <c r="C119" s="16">
        <f>C120+C121</f>
        <v>3108.6684051400007</v>
      </c>
      <c r="D119" s="16">
        <f t="shared" ref="D119:G119" si="135">D120+D121</f>
        <v>792.69460364999998</v>
      </c>
      <c r="E119" s="16">
        <f t="shared" si="135"/>
        <v>731.3189813299997</v>
      </c>
      <c r="F119" s="16">
        <f t="shared" si="135"/>
        <v>779.47832223000046</v>
      </c>
      <c r="G119" s="16">
        <f t="shared" si="135"/>
        <v>805.17649792999998</v>
      </c>
      <c r="H119" s="16">
        <f>H120+H121</f>
        <v>3078.9503887399997</v>
      </c>
      <c r="I119" s="13">
        <f t="shared" ref="I119:P119" si="136">I120+I121</f>
        <v>792.87754623999956</v>
      </c>
      <c r="J119" s="13">
        <f t="shared" si="136"/>
        <v>736.91736968999999</v>
      </c>
      <c r="K119" s="13">
        <f t="shared" si="136"/>
        <v>777.07490928999994</v>
      </c>
      <c r="L119" s="13">
        <f t="shared" si="136"/>
        <v>772.08056351999994</v>
      </c>
      <c r="M119" s="13">
        <f t="shared" si="136"/>
        <v>2352.4680545699998</v>
      </c>
      <c r="N119" s="13">
        <f t="shared" si="136"/>
        <v>803.21568861999992</v>
      </c>
      <c r="O119" s="13">
        <f t="shared" si="136"/>
        <v>742.13350493999997</v>
      </c>
      <c r="P119" s="13">
        <f t="shared" si="136"/>
        <v>807.11886101000005</v>
      </c>
      <c r="Q119" s="10">
        <v>105</v>
      </c>
    </row>
    <row r="120" spans="1:17" ht="12.95" customHeight="1" x14ac:dyDescent="0.2">
      <c r="A120" s="9">
        <v>106</v>
      </c>
      <c r="B120" s="41" t="s">
        <v>88</v>
      </c>
      <c r="C120" s="16">
        <f t="shared" ref="C120:C121" si="137">D120+E120+F120+G120</f>
        <v>3035.3183912700006</v>
      </c>
      <c r="D120" s="12">
        <v>778.90492315999995</v>
      </c>
      <c r="E120" s="12">
        <v>713.10328865999975</v>
      </c>
      <c r="F120" s="12">
        <v>759.66348650000043</v>
      </c>
      <c r="G120" s="12">
        <v>783.64669294999999</v>
      </c>
      <c r="H120" s="16">
        <f t="shared" ref="H120:H121" si="138">I120+J120+K120+L120</f>
        <v>2998.5693207399995</v>
      </c>
      <c r="I120" s="13">
        <v>774.57571625999958</v>
      </c>
      <c r="J120" s="13">
        <v>719.1107293</v>
      </c>
      <c r="K120" s="13">
        <v>755.80520263999995</v>
      </c>
      <c r="L120" s="13">
        <v>749.07767253999998</v>
      </c>
      <c r="M120" s="16">
        <f t="shared" ref="M120:M121" si="139">N120+O120+P120</f>
        <v>2282.9662929699998</v>
      </c>
      <c r="N120" s="13">
        <v>781.05491830999995</v>
      </c>
      <c r="O120" s="13">
        <v>721.04066279999995</v>
      </c>
      <c r="P120" s="13">
        <v>780.87071186000003</v>
      </c>
      <c r="Q120" s="10">
        <v>106</v>
      </c>
    </row>
    <row r="121" spans="1:17" ht="12.95" customHeight="1" x14ac:dyDescent="0.2">
      <c r="A121" s="9">
        <v>107</v>
      </c>
      <c r="B121" s="41" t="s">
        <v>89</v>
      </c>
      <c r="C121" s="16">
        <f t="shared" si="137"/>
        <v>73.350013869999998</v>
      </c>
      <c r="D121" s="12">
        <v>13.78968049</v>
      </c>
      <c r="E121" s="12">
        <v>18.215692670000006</v>
      </c>
      <c r="F121" s="12">
        <v>19.814835729999995</v>
      </c>
      <c r="G121" s="12">
        <v>21.529804980000002</v>
      </c>
      <c r="H121" s="16">
        <f t="shared" si="138"/>
        <v>80.381067999999999</v>
      </c>
      <c r="I121" s="13">
        <v>18.301829979999997</v>
      </c>
      <c r="J121" s="13">
        <v>17.806640389999998</v>
      </c>
      <c r="K121" s="13">
        <v>21.26970665</v>
      </c>
      <c r="L121" s="13">
        <v>23.00289098</v>
      </c>
      <c r="M121" s="16">
        <f t="shared" si="139"/>
        <v>69.501761599999995</v>
      </c>
      <c r="N121" s="13">
        <v>22.16077031</v>
      </c>
      <c r="O121" s="13">
        <v>21.092842139999998</v>
      </c>
      <c r="P121" s="13">
        <v>26.24814915</v>
      </c>
      <c r="Q121" s="10">
        <v>107</v>
      </c>
    </row>
    <row r="122" spans="1:17" ht="12.95" customHeight="1" x14ac:dyDescent="0.2">
      <c r="A122" s="9">
        <v>108</v>
      </c>
      <c r="B122" s="36" t="s">
        <v>11</v>
      </c>
      <c r="C122" s="16">
        <f>C123+C124</f>
        <v>-138.64681404999999</v>
      </c>
      <c r="D122" s="16">
        <f t="shared" ref="D122:G122" si="140">D123+D124</f>
        <v>-36.191793680000004</v>
      </c>
      <c r="E122" s="16">
        <f t="shared" si="140"/>
        <v>-34.743785600000002</v>
      </c>
      <c r="F122" s="16">
        <f t="shared" si="140"/>
        <v>-35.467789639999999</v>
      </c>
      <c r="G122" s="16">
        <f t="shared" si="140"/>
        <v>-32.243445129999998</v>
      </c>
      <c r="H122" s="16">
        <f>H123+H124</f>
        <v>-140.50577328</v>
      </c>
      <c r="I122" s="13">
        <f t="shared" ref="I122:P122" si="141">I123+I124</f>
        <v>-34.661703510000002</v>
      </c>
      <c r="J122" s="13">
        <f t="shared" si="141"/>
        <v>-35.750670569999997</v>
      </c>
      <c r="K122" s="13">
        <f t="shared" si="141"/>
        <v>-35.987526629999998</v>
      </c>
      <c r="L122" s="13">
        <f t="shared" si="141"/>
        <v>-34.105872570000002</v>
      </c>
      <c r="M122" s="13">
        <f t="shared" si="141"/>
        <v>-100.01590667700002</v>
      </c>
      <c r="N122" s="13">
        <f t="shared" si="141"/>
        <v>-32.582001310000003</v>
      </c>
      <c r="O122" s="13">
        <f t="shared" si="141"/>
        <v>-33.605630340000005</v>
      </c>
      <c r="P122" s="13">
        <f t="shared" si="141"/>
        <v>-33.828275027000004</v>
      </c>
      <c r="Q122" s="10">
        <v>108</v>
      </c>
    </row>
    <row r="123" spans="1:17" ht="12.95" customHeight="1" x14ac:dyDescent="0.2">
      <c r="A123" s="9">
        <v>109</v>
      </c>
      <c r="B123" s="41" t="s">
        <v>88</v>
      </c>
      <c r="C123" s="16">
        <f t="shared" ref="C123:C124" si="142">D123+E123+F123+G123</f>
        <v>-123.78549058</v>
      </c>
      <c r="D123" s="16">
        <v>-32.177811460000001</v>
      </c>
      <c r="E123" s="16">
        <v>-31.154299999999999</v>
      </c>
      <c r="F123" s="16">
        <v>-31.66605573</v>
      </c>
      <c r="G123" s="16">
        <v>-28.787323390000001</v>
      </c>
      <c r="H123" s="16">
        <f t="shared" ref="H123:H124" si="143">I123+J123+K123+L123</f>
        <v>-125.27458512</v>
      </c>
      <c r="I123" s="13">
        <v>-30.94637264</v>
      </c>
      <c r="J123" s="13">
        <v>-31.88548333</v>
      </c>
      <c r="K123" s="13">
        <v>-32.063517449999999</v>
      </c>
      <c r="L123" s="13">
        <v>-30.379211699999999</v>
      </c>
      <c r="M123" s="16">
        <f t="shared" ref="M123:M124" si="144">N123+O123+P123</f>
        <v>-89.201651020000014</v>
      </c>
      <c r="N123" s="13">
        <v>-29.08959029</v>
      </c>
      <c r="O123" s="13">
        <v>-29.972354330000002</v>
      </c>
      <c r="P123" s="13">
        <v>-30.139706400000001</v>
      </c>
      <c r="Q123" s="10">
        <v>109</v>
      </c>
    </row>
    <row r="124" spans="1:17" ht="12.95" customHeight="1" x14ac:dyDescent="0.2">
      <c r="A124" s="9">
        <v>110</v>
      </c>
      <c r="B124" s="41" t="s">
        <v>90</v>
      </c>
      <c r="C124" s="16">
        <f t="shared" si="142"/>
        <v>-14.86132347</v>
      </c>
      <c r="D124" s="12">
        <v>-4.0139822199999999</v>
      </c>
      <c r="E124" s="12">
        <v>-3.5894856000000002</v>
      </c>
      <c r="F124" s="12">
        <v>-3.8017339099999998</v>
      </c>
      <c r="G124" s="12">
        <v>-3.4561217399999999</v>
      </c>
      <c r="H124" s="16">
        <f t="shared" si="143"/>
        <v>-15.23118816</v>
      </c>
      <c r="I124" s="13">
        <v>-3.7153308699999998</v>
      </c>
      <c r="J124" s="13">
        <v>-3.86518724</v>
      </c>
      <c r="K124" s="13">
        <v>-3.9240091800000001</v>
      </c>
      <c r="L124" s="13">
        <v>-3.7266608699999999</v>
      </c>
      <c r="M124" s="16">
        <f t="shared" si="144"/>
        <v>-10.814255657</v>
      </c>
      <c r="N124" s="13">
        <v>-3.49241102</v>
      </c>
      <c r="O124" s="13">
        <v>-3.6332760099999999</v>
      </c>
      <c r="P124" s="13">
        <v>-3.688568627</v>
      </c>
      <c r="Q124" s="10">
        <v>110</v>
      </c>
    </row>
    <row r="125" spans="1:17" ht="13.35" customHeight="1" x14ac:dyDescent="0.2">
      <c r="A125" s="9">
        <v>111</v>
      </c>
      <c r="B125" s="40" t="s">
        <v>91</v>
      </c>
      <c r="C125" s="84">
        <f>C126+C127</f>
        <v>112.36329883000002</v>
      </c>
      <c r="D125" s="16">
        <f t="shared" ref="D125:G125" si="145">D126+D127</f>
        <v>27.209687860000003</v>
      </c>
      <c r="E125" s="16">
        <f t="shared" si="145"/>
        <v>28.067833050000004</v>
      </c>
      <c r="F125" s="16">
        <f t="shared" si="145"/>
        <v>27.306618440000001</v>
      </c>
      <c r="G125" s="16">
        <f t="shared" si="145"/>
        <v>29.779159479999997</v>
      </c>
      <c r="H125" s="16">
        <f>H126+H127</f>
        <v>101.67284898399998</v>
      </c>
      <c r="I125" s="13">
        <f t="shared" ref="I125:P125" si="146">I126+I127</f>
        <v>25.776547183999998</v>
      </c>
      <c r="J125" s="13">
        <f t="shared" si="146"/>
        <v>29.933658459999997</v>
      </c>
      <c r="K125" s="13">
        <f t="shared" si="146"/>
        <v>27.337245879999998</v>
      </c>
      <c r="L125" s="13">
        <f t="shared" si="146"/>
        <v>18.625397460000002</v>
      </c>
      <c r="M125" s="13">
        <f t="shared" si="146"/>
        <v>99.278842389999994</v>
      </c>
      <c r="N125" s="13">
        <f t="shared" si="146"/>
        <v>28.214850010000003</v>
      </c>
      <c r="O125" s="13">
        <f t="shared" si="146"/>
        <v>32.583923639999995</v>
      </c>
      <c r="P125" s="13">
        <f t="shared" si="146"/>
        <v>38.48006874</v>
      </c>
      <c r="Q125" s="10">
        <v>111</v>
      </c>
    </row>
    <row r="126" spans="1:17" ht="12.95" customHeight="1" x14ac:dyDescent="0.2">
      <c r="A126" s="9">
        <v>112</v>
      </c>
      <c r="B126" s="36" t="s">
        <v>10</v>
      </c>
      <c r="C126" s="84">
        <f t="shared" ref="C126:C127" si="147">D126+E126+F126+G126</f>
        <v>132.65200283000001</v>
      </c>
      <c r="D126" s="13">
        <v>32.484750900000002</v>
      </c>
      <c r="E126" s="13">
        <v>32.734234970000003</v>
      </c>
      <c r="F126" s="13">
        <v>32.1759074</v>
      </c>
      <c r="G126" s="13">
        <v>35.257109559999996</v>
      </c>
      <c r="H126" s="16">
        <f t="shared" ref="H126:H127" si="148">I126+J126+K126+L126</f>
        <v>122.77310114299999</v>
      </c>
      <c r="I126" s="13">
        <v>31.262612745999999</v>
      </c>
      <c r="J126" s="13">
        <v>34.786716456999997</v>
      </c>
      <c r="K126" s="13">
        <v>32.401306399999996</v>
      </c>
      <c r="L126" s="13">
        <v>24.322465540000003</v>
      </c>
      <c r="M126" s="16">
        <f t="shared" ref="M126:M127" si="149">N126+O126+P126</f>
        <v>115.29815382999999</v>
      </c>
      <c r="N126" s="13">
        <v>33.920358190000002</v>
      </c>
      <c r="O126" s="13">
        <v>37.631103959999997</v>
      </c>
      <c r="P126" s="13">
        <v>43.746691679999998</v>
      </c>
      <c r="Q126" s="10">
        <v>112</v>
      </c>
    </row>
    <row r="127" spans="1:17" ht="12.95" customHeight="1" x14ac:dyDescent="0.2">
      <c r="A127" s="9">
        <v>113</v>
      </c>
      <c r="B127" s="36" t="s">
        <v>11</v>
      </c>
      <c r="C127" s="84">
        <f t="shared" si="147"/>
        <v>-20.288704000000003</v>
      </c>
      <c r="D127" s="16">
        <v>-5.27506304</v>
      </c>
      <c r="E127" s="16">
        <v>-4.6664019200000002</v>
      </c>
      <c r="F127" s="16">
        <v>-4.8692889600000004</v>
      </c>
      <c r="G127" s="16">
        <v>-5.4779500800000003</v>
      </c>
      <c r="H127" s="16">
        <f t="shared" si="148"/>
        <v>-21.100252159</v>
      </c>
      <c r="I127" s="13">
        <v>-5.4860655620000003</v>
      </c>
      <c r="J127" s="13">
        <v>-4.8530579969999996</v>
      </c>
      <c r="K127" s="13">
        <v>-5.06406052</v>
      </c>
      <c r="L127" s="13">
        <v>-5.6970680800000002</v>
      </c>
      <c r="M127" s="16">
        <f t="shared" si="149"/>
        <v>-16.019311439999999</v>
      </c>
      <c r="N127" s="13">
        <v>-5.7055081799999998</v>
      </c>
      <c r="O127" s="13">
        <v>-5.0471803199999998</v>
      </c>
      <c r="P127" s="13">
        <v>-5.2666229400000004</v>
      </c>
      <c r="Q127" s="10">
        <v>113</v>
      </c>
    </row>
    <row r="128" spans="1:17" ht="13.35" customHeight="1" x14ac:dyDescent="0.2">
      <c r="A128" s="9">
        <v>114</v>
      </c>
      <c r="B128" s="40" t="s">
        <v>92</v>
      </c>
      <c r="C128" s="84">
        <f t="shared" ref="C128:P128" si="150">C129+C132</f>
        <v>-343.59501040999999</v>
      </c>
      <c r="D128" s="16">
        <f t="shared" si="150"/>
        <v>-87.841194729999998</v>
      </c>
      <c r="E128" s="16">
        <f t="shared" si="150"/>
        <v>-86.959932550000048</v>
      </c>
      <c r="F128" s="16">
        <f t="shared" si="150"/>
        <v>-85.344084249999966</v>
      </c>
      <c r="G128" s="16">
        <f t="shared" si="150"/>
        <v>-83.449798880000003</v>
      </c>
      <c r="H128" s="16">
        <f t="shared" si="150"/>
        <v>-352.98668576799992</v>
      </c>
      <c r="I128" s="16">
        <f t="shared" si="150"/>
        <v>-94.478032837999962</v>
      </c>
      <c r="J128" s="16">
        <f t="shared" si="150"/>
        <v>-82.990893229999998</v>
      </c>
      <c r="K128" s="16">
        <f t="shared" si="150"/>
        <v>-89.243723460000012</v>
      </c>
      <c r="L128" s="16">
        <f t="shared" si="150"/>
        <v>-86.274036239999987</v>
      </c>
      <c r="M128" s="16">
        <f t="shared" si="150"/>
        <v>-246.99485087999994</v>
      </c>
      <c r="N128" s="16">
        <f t="shared" si="150"/>
        <v>-86.587619230000001</v>
      </c>
      <c r="O128" s="16">
        <f t="shared" si="150"/>
        <v>-83.867981630000003</v>
      </c>
      <c r="P128" s="16">
        <f t="shared" si="150"/>
        <v>-76.539250019999997</v>
      </c>
      <c r="Q128" s="10">
        <v>114</v>
      </c>
    </row>
    <row r="129" spans="1:17" ht="13.35" customHeight="1" x14ac:dyDescent="0.2">
      <c r="A129" s="9">
        <v>115</v>
      </c>
      <c r="B129" s="36" t="s">
        <v>10</v>
      </c>
      <c r="C129" s="16">
        <f>C130+C131</f>
        <v>112.97686775</v>
      </c>
      <c r="D129" s="16">
        <f t="shared" ref="D129:G129" si="151">D130+D131</f>
        <v>27.451004179999998</v>
      </c>
      <c r="E129" s="16">
        <f t="shared" si="151"/>
        <v>26.851997079999997</v>
      </c>
      <c r="F129" s="16">
        <f t="shared" si="151"/>
        <v>28.360172980000002</v>
      </c>
      <c r="G129" s="16">
        <f t="shared" si="151"/>
        <v>30.31369351</v>
      </c>
      <c r="H129" s="16">
        <f>H130+H131</f>
        <v>121.05230986199999</v>
      </c>
      <c r="I129" s="13">
        <f t="shared" ref="I129:P129" si="152">I130+I131</f>
        <v>30.925050832000004</v>
      </c>
      <c r="J129" s="13">
        <f t="shared" si="152"/>
        <v>28.945995309999997</v>
      </c>
      <c r="K129" s="13">
        <f t="shared" si="152"/>
        <v>30.05602682</v>
      </c>
      <c r="L129" s="13">
        <f t="shared" si="152"/>
        <v>31.125236900000004</v>
      </c>
      <c r="M129" s="13">
        <f t="shared" si="152"/>
        <v>104.29380499000001</v>
      </c>
      <c r="N129" s="13">
        <f t="shared" si="152"/>
        <v>32.993358209999997</v>
      </c>
      <c r="O129" s="13">
        <f t="shared" si="152"/>
        <v>32.878695970000003</v>
      </c>
      <c r="P129" s="13">
        <f t="shared" si="152"/>
        <v>38.421750809999999</v>
      </c>
      <c r="Q129" s="10">
        <v>115</v>
      </c>
    </row>
    <row r="130" spans="1:17" ht="12.95" customHeight="1" x14ac:dyDescent="0.2">
      <c r="A130" s="9">
        <v>116</v>
      </c>
      <c r="B130" s="41" t="s">
        <v>93</v>
      </c>
      <c r="C130" s="16">
        <f t="shared" ref="C130:C131" si="153">D130+E130+F130+G130</f>
        <v>76.356846750000003</v>
      </c>
      <c r="D130" s="12">
        <v>17.929798720000001</v>
      </c>
      <c r="E130" s="12">
        <v>18.429392249999996</v>
      </c>
      <c r="F130" s="12">
        <v>19.571367940000002</v>
      </c>
      <c r="G130" s="12">
        <v>20.426287840000001</v>
      </c>
      <c r="H130" s="16">
        <f t="shared" ref="H130:H131" si="154">I130+J130+K130+L130</f>
        <v>82.967488021999998</v>
      </c>
      <c r="I130" s="13">
        <v>21.022997152000002</v>
      </c>
      <c r="J130" s="13">
        <v>20.186486289999998</v>
      </c>
      <c r="K130" s="13">
        <v>20.915669579999999</v>
      </c>
      <c r="L130" s="13">
        <v>20.842335000000002</v>
      </c>
      <c r="M130" s="16">
        <f t="shared" ref="M130:M131" si="155">N130+O130+P130</f>
        <v>75.935846650000002</v>
      </c>
      <c r="N130" s="13">
        <v>22.89326346</v>
      </c>
      <c r="O130" s="13">
        <v>23.943996770000002</v>
      </c>
      <c r="P130" s="13">
        <v>29.09858642</v>
      </c>
      <c r="Q130" s="10">
        <v>116</v>
      </c>
    </row>
    <row r="131" spans="1:17" ht="12.95" customHeight="1" x14ac:dyDescent="0.2">
      <c r="A131" s="9">
        <v>117</v>
      </c>
      <c r="B131" s="41" t="s">
        <v>94</v>
      </c>
      <c r="C131" s="16">
        <f t="shared" si="153"/>
        <v>36.620020999999994</v>
      </c>
      <c r="D131" s="16">
        <v>9.5212054599999991</v>
      </c>
      <c r="E131" s="16">
        <v>8.4226048299999992</v>
      </c>
      <c r="F131" s="16">
        <v>8.7888050399999997</v>
      </c>
      <c r="G131" s="16">
        <v>9.8874056699999997</v>
      </c>
      <c r="H131" s="16">
        <f t="shared" si="154"/>
        <v>38.084821839999996</v>
      </c>
      <c r="I131" s="13">
        <v>9.9020536799999999</v>
      </c>
      <c r="J131" s="13">
        <v>8.7595090199999994</v>
      </c>
      <c r="K131" s="13">
        <v>9.1403572400000002</v>
      </c>
      <c r="L131" s="13">
        <v>10.282901900000001</v>
      </c>
      <c r="M131" s="16">
        <f t="shared" si="155"/>
        <v>28.357958340000003</v>
      </c>
      <c r="N131" s="13">
        <v>10.10009475</v>
      </c>
      <c r="O131" s="13">
        <v>8.9346992000000007</v>
      </c>
      <c r="P131" s="13">
        <v>9.3231643900000005</v>
      </c>
      <c r="Q131" s="10">
        <v>117</v>
      </c>
    </row>
    <row r="132" spans="1:17" ht="12.95" customHeight="1" x14ac:dyDescent="0.2">
      <c r="A132" s="9">
        <v>118</v>
      </c>
      <c r="B132" s="36" t="s">
        <v>11</v>
      </c>
      <c r="C132" s="16">
        <f>C133+C134</f>
        <v>-456.57187815999998</v>
      </c>
      <c r="D132" s="16">
        <f t="shared" ref="D132:G132" si="156">D133+D134</f>
        <v>-115.29219891</v>
      </c>
      <c r="E132" s="16">
        <f t="shared" si="156"/>
        <v>-113.81192963000004</v>
      </c>
      <c r="F132" s="16">
        <f t="shared" si="156"/>
        <v>-113.70425722999997</v>
      </c>
      <c r="G132" s="16">
        <f t="shared" si="156"/>
        <v>-113.76349239000001</v>
      </c>
      <c r="H132" s="16">
        <f>H133+H134</f>
        <v>-474.03899562999993</v>
      </c>
      <c r="I132" s="13">
        <f t="shared" ref="I132:P132" si="157">I133+I134</f>
        <v>-125.40308366999997</v>
      </c>
      <c r="J132" s="13">
        <f t="shared" si="157"/>
        <v>-111.93688854</v>
      </c>
      <c r="K132" s="13">
        <f t="shared" si="157"/>
        <v>-119.29975028000001</v>
      </c>
      <c r="L132" s="13">
        <f t="shared" si="157"/>
        <v>-117.39927313999999</v>
      </c>
      <c r="M132" s="13">
        <f t="shared" si="157"/>
        <v>-351.28865586999996</v>
      </c>
      <c r="N132" s="13">
        <f t="shared" si="157"/>
        <v>-119.58097744</v>
      </c>
      <c r="O132" s="13">
        <f t="shared" si="157"/>
        <v>-116.7466776</v>
      </c>
      <c r="P132" s="13">
        <f t="shared" si="157"/>
        <v>-114.96100082999999</v>
      </c>
      <c r="Q132" s="10">
        <v>118</v>
      </c>
    </row>
    <row r="133" spans="1:17" ht="12.95" customHeight="1" x14ac:dyDescent="0.2">
      <c r="A133" s="9">
        <v>119</v>
      </c>
      <c r="B133" s="41" t="s">
        <v>95</v>
      </c>
      <c r="C133" s="16">
        <f t="shared" ref="C133:C134" si="158">D133+E133+F133+G133</f>
        <v>-227.6810691</v>
      </c>
      <c r="D133" s="12">
        <v>-52.718949549999998</v>
      </c>
      <c r="E133" s="12">
        <v>-54.870743490000038</v>
      </c>
      <c r="F133" s="12">
        <v>-59.707131979999964</v>
      </c>
      <c r="G133" s="12">
        <v>-60.384244080000002</v>
      </c>
      <c r="H133" s="16">
        <f t="shared" ref="H133:H134" si="159">I133+J133+K133+L133</f>
        <v>-261.13274816999996</v>
      </c>
      <c r="I133" s="13">
        <v>-62.093418659999962</v>
      </c>
      <c r="J133" s="13">
        <v>-64.986619849999997</v>
      </c>
      <c r="K133" s="13">
        <v>-67.090436190000005</v>
      </c>
      <c r="L133" s="13">
        <v>-66.96227347</v>
      </c>
      <c r="M133" s="16">
        <f t="shared" ref="M133:M134" si="160">N133+O133+P133</f>
        <v>-207.18117907999999</v>
      </c>
      <c r="N133" s="13">
        <v>-67.88300504</v>
      </c>
      <c r="O133" s="13">
        <v>-66.525720000000007</v>
      </c>
      <c r="P133" s="13">
        <v>-72.77245404</v>
      </c>
      <c r="Q133" s="10">
        <v>119</v>
      </c>
    </row>
    <row r="134" spans="1:17" ht="12.95" customHeight="1" x14ac:dyDescent="0.2">
      <c r="A134" s="9">
        <v>120</v>
      </c>
      <c r="B134" s="41" t="s">
        <v>96</v>
      </c>
      <c r="C134" s="16">
        <f t="shared" si="158"/>
        <v>-228.89080906000001</v>
      </c>
      <c r="D134" s="12">
        <v>-62.573249359999998</v>
      </c>
      <c r="E134" s="12">
        <v>-58.941186140000006</v>
      </c>
      <c r="F134" s="12">
        <v>-53.997125250000003</v>
      </c>
      <c r="G134" s="12">
        <v>-53.379248310000001</v>
      </c>
      <c r="H134" s="16">
        <f t="shared" si="159"/>
        <v>-212.90624746</v>
      </c>
      <c r="I134" s="13">
        <v>-63.309665010000003</v>
      </c>
      <c r="J134" s="13">
        <v>-46.950268690000001</v>
      </c>
      <c r="K134" s="13">
        <v>-52.209314089999999</v>
      </c>
      <c r="L134" s="13">
        <v>-50.436999669999999</v>
      </c>
      <c r="M134" s="16">
        <f t="shared" si="160"/>
        <v>-144.10747678999999</v>
      </c>
      <c r="N134" s="13">
        <v>-51.697972399999998</v>
      </c>
      <c r="O134" s="13">
        <v>-50.220957599999998</v>
      </c>
      <c r="P134" s="13">
        <v>-42.188546789999997</v>
      </c>
      <c r="Q134" s="10">
        <v>120</v>
      </c>
    </row>
    <row r="135" spans="1:17" ht="13.35" customHeight="1" x14ac:dyDescent="0.2">
      <c r="A135" s="9">
        <v>121</v>
      </c>
      <c r="B135" s="39" t="s">
        <v>370</v>
      </c>
      <c r="C135" s="77">
        <f>C136+C137</f>
        <v>-12.703141000000002</v>
      </c>
      <c r="D135" s="77">
        <f t="shared" ref="D135:G135" si="161">D136+D137</f>
        <v>-3.3028166599999995</v>
      </c>
      <c r="E135" s="77">
        <f t="shared" si="161"/>
        <v>-2.92172243</v>
      </c>
      <c r="F135" s="77">
        <f t="shared" si="161"/>
        <v>-3.0487538400000003</v>
      </c>
      <c r="G135" s="77">
        <f t="shared" si="161"/>
        <v>-3.4298480700000002</v>
      </c>
      <c r="H135" s="77">
        <f>H136+H137</f>
        <v>-13.211266640000005</v>
      </c>
      <c r="I135" s="77">
        <f t="shared" ref="I135:P135" si="162">I136+I137</f>
        <v>-3.4349293200000002</v>
      </c>
      <c r="J135" s="77">
        <f t="shared" si="162"/>
        <v>-3.03859133</v>
      </c>
      <c r="K135" s="77">
        <f t="shared" si="162"/>
        <v>-3.1707040000000006</v>
      </c>
      <c r="L135" s="77">
        <f t="shared" si="162"/>
        <v>-3.5670419899999999</v>
      </c>
      <c r="M135" s="77">
        <f t="shared" si="162"/>
        <v>-10.266943619999999</v>
      </c>
      <c r="N135" s="77">
        <f t="shared" si="162"/>
        <v>-3.6567196499999994</v>
      </c>
      <c r="O135" s="77">
        <f t="shared" si="162"/>
        <v>-3.2347904500000002</v>
      </c>
      <c r="P135" s="77">
        <f t="shared" si="162"/>
        <v>-3.3754335200000005</v>
      </c>
      <c r="Q135" s="10">
        <v>121</v>
      </c>
    </row>
    <row r="136" spans="1:17" ht="13.35" customHeight="1" x14ac:dyDescent="0.2">
      <c r="A136" s="9">
        <v>122</v>
      </c>
      <c r="B136" s="36" t="s">
        <v>10</v>
      </c>
      <c r="C136" s="16">
        <f>C139+C142+C145</f>
        <v>15.605242000000001</v>
      </c>
      <c r="D136" s="16">
        <f>D139+D142+D145</f>
        <v>4.0573629200000001</v>
      </c>
      <c r="E136" s="16">
        <f t="shared" ref="E136:G137" si="163">E139+E142+E145</f>
        <v>3.5892056600000002</v>
      </c>
      <c r="F136" s="16">
        <f t="shared" si="163"/>
        <v>3.7452580799999997</v>
      </c>
      <c r="G136" s="16">
        <f t="shared" si="163"/>
        <v>4.2134153400000001</v>
      </c>
      <c r="H136" s="16">
        <f>H139+H142+H145</f>
        <v>16.229451679999997</v>
      </c>
      <c r="I136" s="16">
        <f>I139+I142+I145</f>
        <v>4.2196574399999998</v>
      </c>
      <c r="J136" s="16">
        <f t="shared" ref="J136:M137" si="164">J139+J142+J145</f>
        <v>3.7327738799999999</v>
      </c>
      <c r="K136" s="16">
        <f t="shared" si="164"/>
        <v>3.8950683999999995</v>
      </c>
      <c r="L136" s="16">
        <f t="shared" si="164"/>
        <v>4.3819519600000003</v>
      </c>
      <c r="M136" s="16">
        <f t="shared" si="164"/>
        <v>12.084449719999999</v>
      </c>
      <c r="N136" s="16">
        <f>N139+N142+N145</f>
        <v>4.3040505800000002</v>
      </c>
      <c r="O136" s="16">
        <f t="shared" ref="O136:P137" si="165">O139+O142+O145</f>
        <v>3.8074293700000004</v>
      </c>
      <c r="P136" s="16">
        <f t="shared" si="165"/>
        <v>3.9729697699999997</v>
      </c>
      <c r="Q136" s="10">
        <v>122</v>
      </c>
    </row>
    <row r="137" spans="1:17" ht="13.35" customHeight="1" x14ac:dyDescent="0.2">
      <c r="A137" s="9">
        <v>123</v>
      </c>
      <c r="B137" s="36" t="s">
        <v>11</v>
      </c>
      <c r="C137" s="16">
        <f>C140+C143+C146</f>
        <v>-28.308383000000003</v>
      </c>
      <c r="D137" s="16">
        <f>D140+D143+D146</f>
        <v>-7.3601795799999996</v>
      </c>
      <c r="E137" s="16">
        <f t="shared" si="163"/>
        <v>-6.5109280900000002</v>
      </c>
      <c r="F137" s="16">
        <f t="shared" si="163"/>
        <v>-6.79401192</v>
      </c>
      <c r="G137" s="16">
        <f t="shared" si="163"/>
        <v>-7.6432634100000003</v>
      </c>
      <c r="H137" s="16">
        <f>H140+H143+H146</f>
        <v>-29.440718320000002</v>
      </c>
      <c r="I137" s="16">
        <f>I140+I143+I146</f>
        <v>-7.6545867599999999</v>
      </c>
      <c r="J137" s="16">
        <f t="shared" si="164"/>
        <v>-6.7713652099999999</v>
      </c>
      <c r="K137" s="16">
        <f t="shared" si="164"/>
        <v>-7.0657724000000002</v>
      </c>
      <c r="L137" s="16">
        <f t="shared" si="164"/>
        <v>-7.9489939500000002</v>
      </c>
      <c r="M137" s="16">
        <f t="shared" si="164"/>
        <v>-22.351393339999998</v>
      </c>
      <c r="N137" s="16">
        <f>N140+N143+N146</f>
        <v>-7.9607702299999996</v>
      </c>
      <c r="O137" s="16">
        <f t="shared" si="165"/>
        <v>-7.0422198200000006</v>
      </c>
      <c r="P137" s="16">
        <f t="shared" si="165"/>
        <v>-7.3484032900000003</v>
      </c>
      <c r="Q137" s="10">
        <v>123</v>
      </c>
    </row>
    <row r="138" spans="1:17" ht="12.95" customHeight="1" x14ac:dyDescent="0.2">
      <c r="A138" s="9">
        <v>124</v>
      </c>
      <c r="B138" s="40" t="s">
        <v>371</v>
      </c>
      <c r="C138" s="84">
        <f>C139+C140</f>
        <v>0</v>
      </c>
      <c r="D138" s="84">
        <f t="shared" ref="D138:G138" si="166">D139+D140</f>
        <v>0</v>
      </c>
      <c r="E138" s="84">
        <f t="shared" si="166"/>
        <v>0</v>
      </c>
      <c r="F138" s="84">
        <f t="shared" si="166"/>
        <v>0</v>
      </c>
      <c r="G138" s="84">
        <f t="shared" si="166"/>
        <v>0</v>
      </c>
      <c r="H138" s="84">
        <f>H139+H140</f>
        <v>0</v>
      </c>
      <c r="I138" s="84">
        <f t="shared" ref="I138:P138" si="167">I139+I140</f>
        <v>0</v>
      </c>
      <c r="J138" s="84">
        <f t="shared" si="167"/>
        <v>0</v>
      </c>
      <c r="K138" s="84">
        <f t="shared" si="167"/>
        <v>0</v>
      </c>
      <c r="L138" s="84">
        <f t="shared" si="167"/>
        <v>0</v>
      </c>
      <c r="M138" s="84">
        <f t="shared" si="167"/>
        <v>0</v>
      </c>
      <c r="N138" s="84">
        <f t="shared" si="167"/>
        <v>0</v>
      </c>
      <c r="O138" s="84">
        <f t="shared" si="167"/>
        <v>0</v>
      </c>
      <c r="P138" s="84">
        <f t="shared" si="167"/>
        <v>0</v>
      </c>
      <c r="Q138" s="10">
        <v>124</v>
      </c>
    </row>
    <row r="139" spans="1:17" ht="12.95" customHeight="1" x14ac:dyDescent="0.2">
      <c r="A139" s="9">
        <v>125</v>
      </c>
      <c r="B139" s="36" t="s">
        <v>10</v>
      </c>
      <c r="C139" s="84">
        <f t="shared" ref="C139:C140" si="168">D139+E139+F139+G139</f>
        <v>0</v>
      </c>
      <c r="D139" s="12">
        <v>0</v>
      </c>
      <c r="E139" s="12">
        <v>0</v>
      </c>
      <c r="F139" s="12">
        <v>0</v>
      </c>
      <c r="G139" s="12">
        <v>0</v>
      </c>
      <c r="H139" s="84">
        <f t="shared" ref="H139:H140" si="169">I139+J139+K139+L139</f>
        <v>0</v>
      </c>
      <c r="I139" s="12">
        <v>0</v>
      </c>
      <c r="J139" s="12">
        <v>0</v>
      </c>
      <c r="K139" s="12">
        <v>0</v>
      </c>
      <c r="L139" s="12">
        <v>0</v>
      </c>
      <c r="M139" s="16">
        <f t="shared" ref="M139:M140" si="170">N139+O139+P139</f>
        <v>0</v>
      </c>
      <c r="N139" s="12">
        <v>0</v>
      </c>
      <c r="O139" s="12">
        <v>0</v>
      </c>
      <c r="P139" s="12">
        <v>0</v>
      </c>
      <c r="Q139" s="10">
        <v>125</v>
      </c>
    </row>
    <row r="140" spans="1:17" ht="12.95" customHeight="1" x14ac:dyDescent="0.2">
      <c r="A140" s="9">
        <v>126</v>
      </c>
      <c r="B140" s="36" t="s">
        <v>11</v>
      </c>
      <c r="C140" s="84">
        <f t="shared" si="168"/>
        <v>0</v>
      </c>
      <c r="D140" s="12">
        <v>0</v>
      </c>
      <c r="E140" s="12">
        <v>0</v>
      </c>
      <c r="F140" s="12">
        <v>0</v>
      </c>
      <c r="G140" s="12">
        <v>0</v>
      </c>
      <c r="H140" s="84">
        <f t="shared" si="169"/>
        <v>0</v>
      </c>
      <c r="I140" s="12">
        <v>0</v>
      </c>
      <c r="J140" s="12">
        <v>0</v>
      </c>
      <c r="K140" s="12">
        <v>0</v>
      </c>
      <c r="L140" s="12">
        <v>0</v>
      </c>
      <c r="M140" s="16">
        <f t="shared" si="170"/>
        <v>0</v>
      </c>
      <c r="N140" s="12">
        <v>0</v>
      </c>
      <c r="O140" s="12">
        <v>0</v>
      </c>
      <c r="P140" s="12">
        <v>0</v>
      </c>
      <c r="Q140" s="10">
        <v>126</v>
      </c>
    </row>
    <row r="141" spans="1:17" ht="12.95" customHeight="1" x14ac:dyDescent="0.2">
      <c r="A141" s="9">
        <v>127</v>
      </c>
      <c r="B141" s="40" t="s">
        <v>372</v>
      </c>
      <c r="C141" s="84">
        <f>C142+C143</f>
        <v>5.0851159999999993</v>
      </c>
      <c r="D141" s="84">
        <f t="shared" ref="D141:G141" si="171">D142+D143</f>
        <v>1.3221301599999999</v>
      </c>
      <c r="E141" s="84">
        <f t="shared" si="171"/>
        <v>1.16957668</v>
      </c>
      <c r="F141" s="84">
        <f t="shared" si="171"/>
        <v>1.2204278399999999</v>
      </c>
      <c r="G141" s="84">
        <f t="shared" si="171"/>
        <v>1.3729813200000001</v>
      </c>
      <c r="H141" s="84">
        <f>H142+H143</f>
        <v>5.2885206399999998</v>
      </c>
      <c r="I141" s="84">
        <f t="shared" ref="I141:P141" si="172">I142+I143</f>
        <v>1.3750153700000001</v>
      </c>
      <c r="J141" s="84">
        <f t="shared" si="172"/>
        <v>1.2163597500000001</v>
      </c>
      <c r="K141" s="84">
        <f t="shared" si="172"/>
        <v>1.2692449499999998</v>
      </c>
      <c r="L141" s="84">
        <f t="shared" si="172"/>
        <v>1.4279005699999998</v>
      </c>
      <c r="M141" s="84">
        <f t="shared" si="172"/>
        <v>3.9219332099999997</v>
      </c>
      <c r="N141" s="84">
        <f t="shared" si="172"/>
        <v>1.3968529199999999</v>
      </c>
      <c r="O141" s="84">
        <f t="shared" si="172"/>
        <v>1.2356775899999999</v>
      </c>
      <c r="P141" s="84">
        <f t="shared" si="172"/>
        <v>1.2894027000000001</v>
      </c>
      <c r="Q141" s="10">
        <v>127</v>
      </c>
    </row>
    <row r="142" spans="1:17" ht="12.95" customHeight="1" x14ac:dyDescent="0.2">
      <c r="A142" s="9">
        <v>128</v>
      </c>
      <c r="B142" s="36" t="s">
        <v>10</v>
      </c>
      <c r="C142" s="84">
        <f t="shared" ref="C142:C143" si="173">D142+E142+F142+G142</f>
        <v>6.1322229999999998</v>
      </c>
      <c r="D142" s="12">
        <v>1.59437798</v>
      </c>
      <c r="E142" s="12">
        <v>1.4104112900000001</v>
      </c>
      <c r="F142" s="12">
        <v>1.4717335199999999</v>
      </c>
      <c r="G142" s="12">
        <v>1.65570021</v>
      </c>
      <c r="H142" s="84">
        <f t="shared" ref="H142:H143" si="174">I142+J142+K142+L142</f>
        <v>6.3775119199999999</v>
      </c>
      <c r="I142" s="12">
        <v>1.6581531</v>
      </c>
      <c r="J142" s="12">
        <v>1.46682774</v>
      </c>
      <c r="K142" s="12">
        <v>1.5306028599999999</v>
      </c>
      <c r="L142" s="12">
        <v>1.7219282199999999</v>
      </c>
      <c r="M142" s="16">
        <f t="shared" ref="M142:M143" si="175">N142+O142+P142</f>
        <v>4.74869538</v>
      </c>
      <c r="N142" s="12">
        <v>1.69131616</v>
      </c>
      <c r="O142" s="12">
        <v>1.4961643</v>
      </c>
      <c r="P142" s="12">
        <v>1.5612149200000001</v>
      </c>
      <c r="Q142" s="10">
        <v>128</v>
      </c>
    </row>
    <row r="143" spans="1:17" ht="12.95" customHeight="1" x14ac:dyDescent="0.2">
      <c r="A143" s="9">
        <v>129</v>
      </c>
      <c r="B143" s="36" t="s">
        <v>11</v>
      </c>
      <c r="C143" s="84">
        <f t="shared" si="173"/>
        <v>-1.047107</v>
      </c>
      <c r="D143" s="12">
        <v>-0.27224781999999997</v>
      </c>
      <c r="E143" s="12">
        <v>-0.24083461</v>
      </c>
      <c r="F143" s="12">
        <v>-0.25130567999999998</v>
      </c>
      <c r="G143" s="12">
        <v>-0.28271889</v>
      </c>
      <c r="H143" s="84">
        <f t="shared" si="174"/>
        <v>-1.0889912800000001</v>
      </c>
      <c r="I143" s="12">
        <v>-0.28313772999999998</v>
      </c>
      <c r="J143" s="12">
        <v>-0.25046798999999997</v>
      </c>
      <c r="K143" s="12">
        <v>-0.26135791000000003</v>
      </c>
      <c r="L143" s="12">
        <v>-0.29402764999999997</v>
      </c>
      <c r="M143" s="16">
        <f t="shared" si="175"/>
        <v>-0.82676217000000007</v>
      </c>
      <c r="N143" s="12">
        <v>-0.29446324000000001</v>
      </c>
      <c r="O143" s="12">
        <v>-0.26048671000000001</v>
      </c>
      <c r="P143" s="12">
        <v>-0.27181221999999999</v>
      </c>
      <c r="Q143" s="10">
        <v>129</v>
      </c>
    </row>
    <row r="144" spans="1:17" ht="12.95" customHeight="1" x14ac:dyDescent="0.2">
      <c r="A144" s="9">
        <v>130</v>
      </c>
      <c r="B144" s="40" t="s">
        <v>373</v>
      </c>
      <c r="C144" s="84">
        <f>C145+C146</f>
        <v>-17.788257000000002</v>
      </c>
      <c r="D144" s="84">
        <f t="shared" ref="D144:G144" si="176">D145+D146</f>
        <v>-4.6249468199999999</v>
      </c>
      <c r="E144" s="84">
        <f t="shared" si="176"/>
        <v>-4.0912991099999996</v>
      </c>
      <c r="F144" s="84">
        <f t="shared" si="176"/>
        <v>-4.2691816800000009</v>
      </c>
      <c r="G144" s="84">
        <f t="shared" si="176"/>
        <v>-4.8028293900000003</v>
      </c>
      <c r="H144" s="84">
        <f>H145+H146</f>
        <v>-18.49978728</v>
      </c>
      <c r="I144" s="84">
        <f t="shared" ref="I144:P144" si="177">I145+I146</f>
        <v>-4.80994469</v>
      </c>
      <c r="J144" s="84">
        <f t="shared" si="177"/>
        <v>-4.2549510799999997</v>
      </c>
      <c r="K144" s="84">
        <f t="shared" si="177"/>
        <v>-4.4399489499999998</v>
      </c>
      <c r="L144" s="84">
        <f t="shared" si="177"/>
        <v>-4.9949425600000001</v>
      </c>
      <c r="M144" s="84">
        <f t="shared" si="177"/>
        <v>-14.18887683</v>
      </c>
      <c r="N144" s="84">
        <f t="shared" si="177"/>
        <v>-5.05357257</v>
      </c>
      <c r="O144" s="84">
        <f t="shared" si="177"/>
        <v>-4.4704680400000001</v>
      </c>
      <c r="P144" s="84">
        <f t="shared" si="177"/>
        <v>-4.6648362199999998</v>
      </c>
      <c r="Q144" s="10">
        <v>130</v>
      </c>
    </row>
    <row r="145" spans="1:17" ht="12.95" customHeight="1" x14ac:dyDescent="0.2">
      <c r="A145" s="9">
        <v>131</v>
      </c>
      <c r="B145" s="36" t="s">
        <v>10</v>
      </c>
      <c r="C145" s="84">
        <f t="shared" ref="C145:C146" si="178">D145+E145+F145+G145</f>
        <v>9.4730190000000007</v>
      </c>
      <c r="D145" s="12">
        <v>2.4629849400000001</v>
      </c>
      <c r="E145" s="12">
        <v>2.1787943699999999</v>
      </c>
      <c r="F145" s="12">
        <v>2.2735245599999998</v>
      </c>
      <c r="G145" s="12">
        <v>2.5577151300000001</v>
      </c>
      <c r="H145" s="84">
        <f t="shared" ref="H145:H146" si="179">I145+J145+K145+L145</f>
        <v>9.8519397599999987</v>
      </c>
      <c r="I145" s="12">
        <v>2.5615043399999999</v>
      </c>
      <c r="J145" s="12">
        <v>2.2659461400000001</v>
      </c>
      <c r="K145" s="12">
        <v>2.3644655399999999</v>
      </c>
      <c r="L145" s="12">
        <v>2.6600237400000002</v>
      </c>
      <c r="M145" s="16">
        <f t="shared" ref="M145:M146" si="180">N145+O145+P145</f>
        <v>7.3357543399999994</v>
      </c>
      <c r="N145" s="12">
        <v>2.6127344199999998</v>
      </c>
      <c r="O145" s="12">
        <v>2.3112650700000001</v>
      </c>
      <c r="P145" s="12">
        <v>2.4117548499999999</v>
      </c>
      <c r="Q145" s="10">
        <v>131</v>
      </c>
    </row>
    <row r="146" spans="1:17" ht="12.95" customHeight="1" x14ac:dyDescent="0.2">
      <c r="A146" s="9">
        <v>132</v>
      </c>
      <c r="B146" s="36" t="s">
        <v>11</v>
      </c>
      <c r="C146" s="84">
        <f t="shared" si="178"/>
        <v>-27.261276000000002</v>
      </c>
      <c r="D146" s="12">
        <v>-7.08793176</v>
      </c>
      <c r="E146" s="12">
        <v>-6.2700934799999999</v>
      </c>
      <c r="F146" s="12">
        <v>-6.5427062400000002</v>
      </c>
      <c r="G146" s="12">
        <v>-7.3605445200000004</v>
      </c>
      <c r="H146" s="84">
        <f t="shared" si="179"/>
        <v>-28.35172704</v>
      </c>
      <c r="I146" s="12">
        <v>-7.37144903</v>
      </c>
      <c r="J146" s="12">
        <v>-6.5208972200000002</v>
      </c>
      <c r="K146" s="12">
        <v>-6.8044144900000001</v>
      </c>
      <c r="L146" s="12">
        <v>-7.6549662999999999</v>
      </c>
      <c r="M146" s="16">
        <f t="shared" si="180"/>
        <v>-21.524631169999999</v>
      </c>
      <c r="N146" s="12">
        <v>-7.6663069899999998</v>
      </c>
      <c r="O146" s="12">
        <v>-6.7817331100000002</v>
      </c>
      <c r="P146" s="12">
        <v>-7.0765910700000001</v>
      </c>
      <c r="Q146" s="10">
        <v>132</v>
      </c>
    </row>
    <row r="147" spans="1:17" ht="12.95" customHeight="1" x14ac:dyDescent="0.2">
      <c r="A147" s="9"/>
      <c r="B147" s="34" t="s">
        <v>384</v>
      </c>
      <c r="C147" s="84"/>
      <c r="D147" s="12"/>
      <c r="E147" s="12"/>
      <c r="F147" s="12"/>
      <c r="G147" s="12"/>
      <c r="H147" s="84"/>
      <c r="I147" s="12"/>
      <c r="J147" s="12"/>
      <c r="K147" s="12"/>
      <c r="L147" s="12"/>
      <c r="M147" s="12"/>
      <c r="N147" s="12"/>
      <c r="O147" s="12"/>
      <c r="P147" s="12"/>
      <c r="Q147" s="10"/>
    </row>
    <row r="148" spans="1:17" ht="13.35" customHeight="1" x14ac:dyDescent="0.2">
      <c r="A148" s="9">
        <v>133</v>
      </c>
      <c r="B148" s="38" t="s">
        <v>97</v>
      </c>
      <c r="C148" s="77">
        <f>C149+C150</f>
        <v>4256.6336975000004</v>
      </c>
      <c r="D148" s="83">
        <f t="shared" ref="D148:G148" si="181">D149+D150</f>
        <v>1080.7105629999999</v>
      </c>
      <c r="E148" s="83">
        <f t="shared" si="181"/>
        <v>1065.2629699999998</v>
      </c>
      <c r="F148" s="83">
        <f t="shared" si="181"/>
        <v>1075.2409815000001</v>
      </c>
      <c r="G148" s="83">
        <f t="shared" si="181"/>
        <v>1035.4191830000002</v>
      </c>
      <c r="H148" s="77">
        <f>H149+H150</f>
        <v>4720.6581715500015</v>
      </c>
      <c r="I148" s="79">
        <f t="shared" ref="I148:P148" si="182">I149+I150</f>
        <v>1176.09693451</v>
      </c>
      <c r="J148" s="79">
        <f t="shared" si="182"/>
        <v>1203.2874856400003</v>
      </c>
      <c r="K148" s="79">
        <f t="shared" si="182"/>
        <v>1184.7773373999999</v>
      </c>
      <c r="L148" s="79">
        <f t="shared" si="182"/>
        <v>1156.4964140000002</v>
      </c>
      <c r="M148" s="79">
        <f t="shared" si="182"/>
        <v>3978.6302068600003</v>
      </c>
      <c r="N148" s="79">
        <f t="shared" si="182"/>
        <v>1304.7454070599999</v>
      </c>
      <c r="O148" s="79">
        <f t="shared" si="182"/>
        <v>1343.4014729</v>
      </c>
      <c r="P148" s="79">
        <f t="shared" si="182"/>
        <v>1330.4833269000001</v>
      </c>
      <c r="Q148" s="10">
        <v>133</v>
      </c>
    </row>
    <row r="149" spans="1:17" ht="13.35" customHeight="1" x14ac:dyDescent="0.2">
      <c r="A149" s="9">
        <v>134</v>
      </c>
      <c r="B149" s="36" t="s">
        <v>10</v>
      </c>
      <c r="C149" s="16">
        <f>C152+C158</f>
        <v>5488.5643095000005</v>
      </c>
      <c r="D149" s="16">
        <f t="shared" ref="D149:G150" si="183">D152+D158</f>
        <v>1478.6746489999998</v>
      </c>
      <c r="E149" s="16">
        <f t="shared" si="183"/>
        <v>1318.5860539999999</v>
      </c>
      <c r="F149" s="16">
        <f t="shared" si="183"/>
        <v>1333.5191555000001</v>
      </c>
      <c r="G149" s="16">
        <f t="shared" si="183"/>
        <v>1357.7844510000002</v>
      </c>
      <c r="H149" s="16">
        <f>H152+H158</f>
        <v>6004.876905000001</v>
      </c>
      <c r="I149" s="16">
        <f t="shared" ref="I149:P150" si="184">I152+I158</f>
        <v>1602.2196739999999</v>
      </c>
      <c r="J149" s="16">
        <f t="shared" si="184"/>
        <v>1467.1170900000002</v>
      </c>
      <c r="K149" s="16">
        <f t="shared" si="184"/>
        <v>1445.5325589999998</v>
      </c>
      <c r="L149" s="16">
        <f t="shared" si="184"/>
        <v>1490.0075820000002</v>
      </c>
      <c r="M149" s="16">
        <f t="shared" si="184"/>
        <v>4920.3628226700002</v>
      </c>
      <c r="N149" s="16">
        <f t="shared" si="184"/>
        <v>1709.4182162499999</v>
      </c>
      <c r="O149" s="16">
        <f t="shared" si="184"/>
        <v>1598.3289970000001</v>
      </c>
      <c r="P149" s="16">
        <f t="shared" si="184"/>
        <v>1612.6156094200001</v>
      </c>
      <c r="Q149" s="10">
        <v>134</v>
      </c>
    </row>
    <row r="150" spans="1:17" ht="13.35" customHeight="1" x14ac:dyDescent="0.2">
      <c r="A150" s="9">
        <v>135</v>
      </c>
      <c r="B150" s="36" t="s">
        <v>11</v>
      </c>
      <c r="C150" s="16">
        <f>C153+C159</f>
        <v>-1231.9306120000001</v>
      </c>
      <c r="D150" s="16">
        <f t="shared" si="183"/>
        <v>-397.96408600000001</v>
      </c>
      <c r="E150" s="16">
        <f t="shared" si="183"/>
        <v>-253.32308399999999</v>
      </c>
      <c r="F150" s="16">
        <f t="shared" si="183"/>
        <v>-258.27817399999998</v>
      </c>
      <c r="G150" s="16">
        <f t="shared" si="183"/>
        <v>-322.36526800000001</v>
      </c>
      <c r="H150" s="16">
        <f>H153+H159</f>
        <v>-1284.2187334499999</v>
      </c>
      <c r="I150" s="16">
        <f t="shared" si="184"/>
        <v>-426.12273948999996</v>
      </c>
      <c r="J150" s="16">
        <f t="shared" si="184"/>
        <v>-263.82960435999996</v>
      </c>
      <c r="K150" s="16">
        <f t="shared" si="184"/>
        <v>-260.75522160000003</v>
      </c>
      <c r="L150" s="16">
        <f t="shared" si="184"/>
        <v>-333.511168</v>
      </c>
      <c r="M150" s="16">
        <f t="shared" si="184"/>
        <v>-941.73261580999997</v>
      </c>
      <c r="N150" s="16">
        <f t="shared" si="184"/>
        <v>-404.67280919000001</v>
      </c>
      <c r="O150" s="16">
        <f t="shared" si="184"/>
        <v>-254.92752409999997</v>
      </c>
      <c r="P150" s="16">
        <f t="shared" si="184"/>
        <v>-282.13228251999999</v>
      </c>
      <c r="Q150" s="10">
        <v>135</v>
      </c>
    </row>
    <row r="151" spans="1:17" ht="13.35" customHeight="1" x14ac:dyDescent="0.2">
      <c r="A151" s="9">
        <v>136</v>
      </c>
      <c r="B151" s="39" t="s">
        <v>98</v>
      </c>
      <c r="C151" s="77">
        <f>C152+C153</f>
        <v>-157.96732149999997</v>
      </c>
      <c r="D151" s="83">
        <f t="shared" ref="D151:G151" si="185">D152+D153</f>
        <v>-63.170386999999998</v>
      </c>
      <c r="E151" s="83">
        <f t="shared" si="185"/>
        <v>-23.306432999999995</v>
      </c>
      <c r="F151" s="83">
        <f t="shared" si="185"/>
        <v>-26.206700500000004</v>
      </c>
      <c r="G151" s="83">
        <f t="shared" si="185"/>
        <v>-45.283800999999997</v>
      </c>
      <c r="H151" s="77">
        <f>H152+H153</f>
        <v>-166.76441745</v>
      </c>
      <c r="I151" s="79">
        <f t="shared" ref="I151:P151" si="186">I152+I153</f>
        <v>-68.586693489999988</v>
      </c>
      <c r="J151" s="79">
        <f t="shared" si="186"/>
        <v>-26.43072136</v>
      </c>
      <c r="K151" s="79">
        <f t="shared" si="186"/>
        <v>-25.178608600000004</v>
      </c>
      <c r="L151" s="79">
        <f t="shared" si="186"/>
        <v>-46.568393999999998</v>
      </c>
      <c r="M151" s="79">
        <f t="shared" si="186"/>
        <v>-129.42349320000005</v>
      </c>
      <c r="N151" s="79">
        <f t="shared" si="186"/>
        <v>-66.016840009999996</v>
      </c>
      <c r="O151" s="79">
        <f t="shared" si="186"/>
        <v>-30.003988140000001</v>
      </c>
      <c r="P151" s="79">
        <f t="shared" si="186"/>
        <v>-33.402665049999996</v>
      </c>
      <c r="Q151" s="10">
        <v>136</v>
      </c>
    </row>
    <row r="152" spans="1:17" ht="13.35" customHeight="1" x14ac:dyDescent="0.2">
      <c r="A152" s="9">
        <v>137</v>
      </c>
      <c r="B152" s="36" t="s">
        <v>10</v>
      </c>
      <c r="C152" s="16">
        <f>D152+E152+F152+G152</f>
        <v>115.09780550000001</v>
      </c>
      <c r="D152" s="16">
        <v>26.547580000000004</v>
      </c>
      <c r="E152" s="16">
        <v>30.337216000000002</v>
      </c>
      <c r="F152" s="16">
        <v>30.808487499999998</v>
      </c>
      <c r="G152" s="16">
        <v>27.404522</v>
      </c>
      <c r="H152" s="16">
        <f>I152+J152+K152+L152</f>
        <v>120.92742499999999</v>
      </c>
      <c r="I152" s="13">
        <v>28.894917999999997</v>
      </c>
      <c r="J152" s="13">
        <v>29.895859000000002</v>
      </c>
      <c r="K152" s="13">
        <v>33.043813999999998</v>
      </c>
      <c r="L152" s="13">
        <v>29.092834</v>
      </c>
      <c r="M152" s="16">
        <f>N152+O152+P152</f>
        <v>81.043783669999996</v>
      </c>
      <c r="N152" s="13">
        <v>27.12911025</v>
      </c>
      <c r="O152" s="13">
        <v>24.559144</v>
      </c>
      <c r="P152" s="13">
        <v>29.35552942</v>
      </c>
      <c r="Q152" s="10">
        <v>137</v>
      </c>
    </row>
    <row r="153" spans="1:17" ht="13.35" customHeight="1" x14ac:dyDescent="0.2">
      <c r="A153" s="9">
        <v>138</v>
      </c>
      <c r="B153" s="36" t="s">
        <v>11</v>
      </c>
      <c r="C153" s="14">
        <f>C154+C155+C156</f>
        <v>-273.06512699999996</v>
      </c>
      <c r="D153" s="14">
        <f t="shared" ref="D153:G153" si="187">D154+D155+D156</f>
        <v>-89.717967000000002</v>
      </c>
      <c r="E153" s="14">
        <f t="shared" si="187"/>
        <v>-53.643648999999996</v>
      </c>
      <c r="F153" s="14">
        <f t="shared" si="187"/>
        <v>-57.015188000000002</v>
      </c>
      <c r="G153" s="14">
        <f t="shared" si="187"/>
        <v>-72.688322999999997</v>
      </c>
      <c r="H153" s="14">
        <f>H154+H155+H156</f>
        <v>-287.69184244999997</v>
      </c>
      <c r="I153" s="14">
        <f t="shared" ref="I153:P153" si="188">I154+I155+I156</f>
        <v>-97.481611489999992</v>
      </c>
      <c r="J153" s="14">
        <f t="shared" si="188"/>
        <v>-56.326580360000001</v>
      </c>
      <c r="K153" s="14">
        <f t="shared" si="188"/>
        <v>-58.222422600000002</v>
      </c>
      <c r="L153" s="14">
        <f t="shared" si="188"/>
        <v>-75.661227999999994</v>
      </c>
      <c r="M153" s="14">
        <f t="shared" si="188"/>
        <v>-210.46727687000003</v>
      </c>
      <c r="N153" s="14">
        <f t="shared" si="188"/>
        <v>-93.145950259999992</v>
      </c>
      <c r="O153" s="14">
        <f t="shared" si="188"/>
        <v>-54.56313214</v>
      </c>
      <c r="P153" s="14">
        <f t="shared" si="188"/>
        <v>-62.758194469999999</v>
      </c>
      <c r="Q153" s="10">
        <v>138</v>
      </c>
    </row>
    <row r="154" spans="1:17" ht="13.35" customHeight="1" x14ac:dyDescent="0.2">
      <c r="A154" s="9">
        <v>139</v>
      </c>
      <c r="B154" s="45" t="s">
        <v>99</v>
      </c>
      <c r="C154" s="16">
        <f t="shared" ref="C154:C156" si="189">D154+E154+F154+G154</f>
        <v>-88.965096999999986</v>
      </c>
      <c r="D154" s="16">
        <v>-33.380544</v>
      </c>
      <c r="E154" s="16">
        <v>-16.419291999999999</v>
      </c>
      <c r="F154" s="16">
        <v>-17.697976000000001</v>
      </c>
      <c r="G154" s="16">
        <v>-21.467284999999997</v>
      </c>
      <c r="H154" s="16">
        <f t="shared" ref="H154:H156" si="190">I154+J154+K154+L154</f>
        <v>-93.748333399999993</v>
      </c>
      <c r="I154" s="13">
        <v>-36.461260799999998</v>
      </c>
      <c r="J154" s="13">
        <v>-16.978498999999999</v>
      </c>
      <c r="K154" s="13">
        <v>-17.969950600000001</v>
      </c>
      <c r="L154" s="13">
        <v>-22.338622999999998</v>
      </c>
      <c r="M154" s="16">
        <f t="shared" ref="M154:M156" si="191">N154+O154+P154</f>
        <v>-70.593225070000003</v>
      </c>
      <c r="N154" s="13">
        <v>-34.888138220000002</v>
      </c>
      <c r="O154" s="13">
        <v>-16.494393580000001</v>
      </c>
      <c r="P154" s="13">
        <v>-19.21069327</v>
      </c>
      <c r="Q154" s="10">
        <v>139</v>
      </c>
    </row>
    <row r="155" spans="1:17" ht="13.35" customHeight="1" x14ac:dyDescent="0.2">
      <c r="A155" s="9">
        <v>140</v>
      </c>
      <c r="B155" s="45" t="s">
        <v>100</v>
      </c>
      <c r="C155" s="16">
        <f t="shared" si="189"/>
        <v>-167.914334</v>
      </c>
      <c r="D155" s="12">
        <v>-52.695748000000002</v>
      </c>
      <c r="E155" s="12">
        <v>-33.191482999999998</v>
      </c>
      <c r="F155" s="12">
        <v>-35.128138999999997</v>
      </c>
      <c r="G155" s="12">
        <v>-46.898963999999999</v>
      </c>
      <c r="H155" s="16">
        <f t="shared" si="190"/>
        <v>-175.17137700000001</v>
      </c>
      <c r="I155" s="13">
        <v>-56.642358000000002</v>
      </c>
      <c r="J155" s="13">
        <v>-34.795318999999999</v>
      </c>
      <c r="K155" s="13">
        <v>-35.478411000000001</v>
      </c>
      <c r="L155" s="13">
        <v>-48.255288999999998</v>
      </c>
      <c r="M155" s="16">
        <f t="shared" si="191"/>
        <v>-125.56119617000002</v>
      </c>
      <c r="N155" s="13">
        <v>-53.343363770000003</v>
      </c>
      <c r="O155" s="13">
        <v>-33.515976199999997</v>
      </c>
      <c r="P155" s="13">
        <v>-38.701856200000002</v>
      </c>
      <c r="Q155" s="10">
        <v>140</v>
      </c>
    </row>
    <row r="156" spans="1:17" ht="13.35" customHeight="1" x14ac:dyDescent="0.2">
      <c r="A156" s="9">
        <v>141</v>
      </c>
      <c r="B156" s="45" t="s">
        <v>101</v>
      </c>
      <c r="C156" s="16">
        <f t="shared" si="189"/>
        <v>-16.185696</v>
      </c>
      <c r="D156" s="12">
        <v>-3.6416750000000002</v>
      </c>
      <c r="E156" s="12">
        <v>-4.0328739999999996</v>
      </c>
      <c r="F156" s="12">
        <v>-4.1890729999999996</v>
      </c>
      <c r="G156" s="12">
        <v>-4.3220739999999997</v>
      </c>
      <c r="H156" s="16">
        <f t="shared" si="190"/>
        <v>-18.77213205</v>
      </c>
      <c r="I156" s="13">
        <v>-4.3779926900000001</v>
      </c>
      <c r="J156" s="13">
        <v>-4.55276236</v>
      </c>
      <c r="K156" s="13">
        <v>-4.7740609999999997</v>
      </c>
      <c r="L156" s="13">
        <v>-5.0673159999999999</v>
      </c>
      <c r="M156" s="16">
        <f t="shared" si="191"/>
        <v>-14.312855630000001</v>
      </c>
      <c r="N156" s="13">
        <v>-4.9144482700000003</v>
      </c>
      <c r="O156" s="13">
        <v>-4.55276236</v>
      </c>
      <c r="P156" s="13">
        <v>-4.8456450000000002</v>
      </c>
      <c r="Q156" s="10">
        <v>141</v>
      </c>
    </row>
    <row r="157" spans="1:17" ht="13.35" customHeight="1" x14ac:dyDescent="0.2">
      <c r="A157" s="9">
        <v>142</v>
      </c>
      <c r="B157" s="39" t="s">
        <v>102</v>
      </c>
      <c r="C157" s="77">
        <f>C158+C159</f>
        <v>4414.6010190000006</v>
      </c>
      <c r="D157" s="83">
        <f t="shared" ref="D157:G157" si="192">D158+D159</f>
        <v>1143.8809499999998</v>
      </c>
      <c r="E157" s="83">
        <f t="shared" si="192"/>
        <v>1088.569403</v>
      </c>
      <c r="F157" s="83">
        <f t="shared" si="192"/>
        <v>1101.4476820000002</v>
      </c>
      <c r="G157" s="83">
        <f t="shared" si="192"/>
        <v>1080.7029840000002</v>
      </c>
      <c r="H157" s="77">
        <f>H158+H159</f>
        <v>4887.4225890000016</v>
      </c>
      <c r="I157" s="79">
        <f t="shared" ref="I157:P157" si="193">I158+I159</f>
        <v>1244.683628</v>
      </c>
      <c r="J157" s="79">
        <f t="shared" si="193"/>
        <v>1229.7182070000003</v>
      </c>
      <c r="K157" s="79">
        <f t="shared" si="193"/>
        <v>1209.9559459999998</v>
      </c>
      <c r="L157" s="79">
        <f t="shared" si="193"/>
        <v>1203.0648080000001</v>
      </c>
      <c r="M157" s="79">
        <f t="shared" si="193"/>
        <v>4108.0537000599998</v>
      </c>
      <c r="N157" s="79">
        <f t="shared" si="193"/>
        <v>1370.7622470699998</v>
      </c>
      <c r="O157" s="79">
        <f t="shared" si="193"/>
        <v>1373.4054610400001</v>
      </c>
      <c r="P157" s="79">
        <f t="shared" si="193"/>
        <v>1363.8859919500001</v>
      </c>
      <c r="Q157" s="10">
        <v>142</v>
      </c>
    </row>
    <row r="158" spans="1:17" ht="13.35" customHeight="1" x14ac:dyDescent="0.2">
      <c r="A158" s="9">
        <v>143</v>
      </c>
      <c r="B158" s="36" t="s">
        <v>10</v>
      </c>
      <c r="C158" s="16">
        <f t="shared" ref="C158:P159" si="194">C161+C164+C167</f>
        <v>5373.4665040000009</v>
      </c>
      <c r="D158" s="16">
        <f t="shared" si="194"/>
        <v>1452.1270689999999</v>
      </c>
      <c r="E158" s="16">
        <f t="shared" si="194"/>
        <v>1288.248838</v>
      </c>
      <c r="F158" s="16">
        <f t="shared" si="194"/>
        <v>1302.7106680000002</v>
      </c>
      <c r="G158" s="16">
        <f t="shared" si="194"/>
        <v>1330.3799290000002</v>
      </c>
      <c r="H158" s="16">
        <f t="shared" si="194"/>
        <v>5883.9494800000011</v>
      </c>
      <c r="I158" s="16">
        <f t="shared" si="194"/>
        <v>1573.324756</v>
      </c>
      <c r="J158" s="16">
        <f t="shared" si="194"/>
        <v>1437.2212310000002</v>
      </c>
      <c r="K158" s="16">
        <f t="shared" si="194"/>
        <v>1412.4887449999999</v>
      </c>
      <c r="L158" s="16">
        <f t="shared" si="194"/>
        <v>1460.9147480000001</v>
      </c>
      <c r="M158" s="16">
        <f t="shared" si="194"/>
        <v>4839.319039</v>
      </c>
      <c r="N158" s="16">
        <f t="shared" si="194"/>
        <v>1682.2891059999999</v>
      </c>
      <c r="O158" s="16">
        <f t="shared" si="194"/>
        <v>1573.769853</v>
      </c>
      <c r="P158" s="16">
        <f t="shared" si="194"/>
        <v>1583.26008</v>
      </c>
      <c r="Q158" s="10">
        <v>143</v>
      </c>
    </row>
    <row r="159" spans="1:17" ht="13.35" customHeight="1" x14ac:dyDescent="0.2">
      <c r="A159" s="9">
        <v>144</v>
      </c>
      <c r="B159" s="36" t="s">
        <v>11</v>
      </c>
      <c r="C159" s="16">
        <f t="shared" si="194"/>
        <v>-958.86548500000004</v>
      </c>
      <c r="D159" s="16">
        <f t="shared" si="194"/>
        <v>-308.24611900000002</v>
      </c>
      <c r="E159" s="16">
        <f t="shared" si="194"/>
        <v>-199.67943500000001</v>
      </c>
      <c r="F159" s="16">
        <f t="shared" si="194"/>
        <v>-201.26298599999998</v>
      </c>
      <c r="G159" s="16">
        <f t="shared" si="194"/>
        <v>-249.67694499999999</v>
      </c>
      <c r="H159" s="16">
        <f t="shared" si="194"/>
        <v>-996.52689099999998</v>
      </c>
      <c r="I159" s="16">
        <f t="shared" si="194"/>
        <v>-328.64112799999998</v>
      </c>
      <c r="J159" s="16">
        <f t="shared" si="194"/>
        <v>-207.50302399999998</v>
      </c>
      <c r="K159" s="16">
        <f t="shared" si="194"/>
        <v>-202.53279900000001</v>
      </c>
      <c r="L159" s="16">
        <f t="shared" si="194"/>
        <v>-257.84994</v>
      </c>
      <c r="M159" s="16">
        <f t="shared" si="194"/>
        <v>-731.26533893999999</v>
      </c>
      <c r="N159" s="16">
        <f t="shared" si="194"/>
        <v>-311.52685893</v>
      </c>
      <c r="O159" s="16">
        <f t="shared" si="194"/>
        <v>-200.36439195999998</v>
      </c>
      <c r="P159" s="16">
        <f t="shared" si="194"/>
        <v>-219.37408805000001</v>
      </c>
      <c r="Q159" s="10">
        <v>144</v>
      </c>
    </row>
    <row r="160" spans="1:17" ht="13.35" customHeight="1" x14ac:dyDescent="0.2">
      <c r="A160" s="9">
        <v>145</v>
      </c>
      <c r="B160" s="40" t="s">
        <v>103</v>
      </c>
      <c r="C160" s="16">
        <f>C161+C162</f>
        <v>-165.29660900000002</v>
      </c>
      <c r="D160" s="12">
        <f t="shared" ref="D160:G160" si="195">D161+D162</f>
        <v>-49.335405999999999</v>
      </c>
      <c r="E160" s="12">
        <f t="shared" si="195"/>
        <v>-35.983708</v>
      </c>
      <c r="F160" s="12">
        <f t="shared" si="195"/>
        <v>-33.820457999999995</v>
      </c>
      <c r="G160" s="12">
        <f t="shared" si="195"/>
        <v>-46.157037000000003</v>
      </c>
      <c r="H160" s="16">
        <f>H161+H162</f>
        <v>-171.53259500000001</v>
      </c>
      <c r="I160" s="13">
        <f t="shared" ref="I160:P160" si="196">I161+I162</f>
        <v>-52.766685000000003</v>
      </c>
      <c r="J160" s="13">
        <f t="shared" si="196"/>
        <v>-37.561212999999995</v>
      </c>
      <c r="K160" s="13">
        <f t="shared" si="196"/>
        <v>-33.964416</v>
      </c>
      <c r="L160" s="13">
        <f t="shared" si="196"/>
        <v>-47.240280999999996</v>
      </c>
      <c r="M160" s="13">
        <f t="shared" si="196"/>
        <v>-121.9510435</v>
      </c>
      <c r="N160" s="13">
        <f t="shared" si="196"/>
        <v>-49.320117599999996</v>
      </c>
      <c r="O160" s="13">
        <f t="shared" si="196"/>
        <v>-35.784980249999997</v>
      </c>
      <c r="P160" s="13">
        <f t="shared" si="196"/>
        <v>-36.845945650000004</v>
      </c>
      <c r="Q160" s="10">
        <v>145</v>
      </c>
    </row>
    <row r="161" spans="1:17" ht="13.35" customHeight="1" x14ac:dyDescent="0.2">
      <c r="A161" s="9">
        <v>146</v>
      </c>
      <c r="B161" s="36" t="s">
        <v>10</v>
      </c>
      <c r="C161" s="16">
        <f t="shared" ref="C161:C162" si="197">D161+E161+F161+G161</f>
        <v>8.8513729999999988</v>
      </c>
      <c r="D161" s="13">
        <v>2.9716070000000001</v>
      </c>
      <c r="E161" s="13">
        <v>1.8540920000000001</v>
      </c>
      <c r="F161" s="13">
        <v>1.980718</v>
      </c>
      <c r="G161" s="13">
        <v>2.044956</v>
      </c>
      <c r="H161" s="16">
        <f t="shared" ref="H161:H162" si="198">I161+J161+K161+L161</f>
        <v>10.115503</v>
      </c>
      <c r="I161" s="13">
        <v>3.4595189999999998</v>
      </c>
      <c r="J161" s="13">
        <v>2.1056870000000001</v>
      </c>
      <c r="K161" s="13">
        <v>2.194849</v>
      </c>
      <c r="L161" s="13">
        <v>2.355448</v>
      </c>
      <c r="M161" s="16">
        <f t="shared" ref="M161:M162" si="199">N161+O161+P161</f>
        <v>8.6523520000000005</v>
      </c>
      <c r="N161" s="13">
        <v>3.6311460000000002</v>
      </c>
      <c r="O161" s="13">
        <v>2.423076</v>
      </c>
      <c r="P161" s="13">
        <v>2.5981299999999998</v>
      </c>
      <c r="Q161" s="10">
        <v>146</v>
      </c>
    </row>
    <row r="162" spans="1:17" ht="13.35" customHeight="1" x14ac:dyDescent="0.2">
      <c r="A162" s="9">
        <v>147</v>
      </c>
      <c r="B162" s="36" t="s">
        <v>11</v>
      </c>
      <c r="C162" s="16">
        <f t="shared" si="197"/>
        <v>-174.14798200000001</v>
      </c>
      <c r="D162" s="16">
        <v>-52.307012999999998</v>
      </c>
      <c r="E162" s="16">
        <v>-37.837800000000001</v>
      </c>
      <c r="F162" s="16">
        <v>-35.801175999999998</v>
      </c>
      <c r="G162" s="16">
        <v>-48.201993000000002</v>
      </c>
      <c r="H162" s="16">
        <f t="shared" si="198"/>
        <v>-181.648098</v>
      </c>
      <c r="I162" s="13">
        <v>-56.226204000000003</v>
      </c>
      <c r="J162" s="13">
        <v>-39.666899999999998</v>
      </c>
      <c r="K162" s="13">
        <v>-36.159264999999998</v>
      </c>
      <c r="L162" s="13">
        <v>-49.595728999999999</v>
      </c>
      <c r="M162" s="16">
        <f t="shared" si="199"/>
        <v>-130.6033955</v>
      </c>
      <c r="N162" s="13">
        <v>-52.951263599999997</v>
      </c>
      <c r="O162" s="13">
        <v>-38.208056249999998</v>
      </c>
      <c r="P162" s="13">
        <v>-39.444075650000002</v>
      </c>
      <c r="Q162" s="10">
        <v>147</v>
      </c>
    </row>
    <row r="163" spans="1:17" ht="13.35" customHeight="1" x14ac:dyDescent="0.2">
      <c r="A163" s="9">
        <v>148</v>
      </c>
      <c r="B163" s="40" t="s">
        <v>104</v>
      </c>
      <c r="C163" s="16">
        <f>C164+C165</f>
        <v>-53.869292999999999</v>
      </c>
      <c r="D163" s="12">
        <f t="shared" ref="D163:G163" si="200">D164+D165</f>
        <v>-18.794462000000003</v>
      </c>
      <c r="E163" s="12">
        <f t="shared" si="200"/>
        <v>-10.919656</v>
      </c>
      <c r="F163" s="12">
        <f t="shared" si="200"/>
        <v>-10.769598999999999</v>
      </c>
      <c r="G163" s="12">
        <f t="shared" si="200"/>
        <v>-13.385576</v>
      </c>
      <c r="H163" s="16">
        <f>H164+H165</f>
        <v>-55.387965000000001</v>
      </c>
      <c r="I163" s="13">
        <f t="shared" ref="I163:P163" si="201">I164+I165</f>
        <v>-19.811797000000002</v>
      </c>
      <c r="J163" s="13">
        <f t="shared" si="201"/>
        <v>-11.054007</v>
      </c>
      <c r="K163" s="13">
        <f t="shared" si="201"/>
        <v>-10.747546</v>
      </c>
      <c r="L163" s="13">
        <f t="shared" si="201"/>
        <v>-13.774614999999999</v>
      </c>
      <c r="M163" s="13">
        <f t="shared" si="201"/>
        <v>-41.141059730000002</v>
      </c>
      <c r="N163" s="13">
        <f t="shared" si="201"/>
        <v>-18.866991689999999</v>
      </c>
      <c r="O163" s="13">
        <f t="shared" si="201"/>
        <v>-10.70014684</v>
      </c>
      <c r="P163" s="13">
        <f t="shared" si="201"/>
        <v>-11.573921199999999</v>
      </c>
      <c r="Q163" s="10">
        <v>148</v>
      </c>
    </row>
    <row r="164" spans="1:17" ht="13.35" customHeight="1" x14ac:dyDescent="0.2">
      <c r="A164" s="9">
        <v>149</v>
      </c>
      <c r="B164" s="36" t="s">
        <v>10</v>
      </c>
      <c r="C164" s="16">
        <f t="shared" ref="C164:C165" si="202">D164+E164+F164+G164</f>
        <v>2.540082</v>
      </c>
      <c r="D164" s="16">
        <v>0.49168299999999998</v>
      </c>
      <c r="E164" s="16">
        <v>0.61524000000000001</v>
      </c>
      <c r="F164" s="16">
        <v>0.80311399999999999</v>
      </c>
      <c r="G164" s="16">
        <v>0.63004499999999997</v>
      </c>
      <c r="H164" s="16">
        <f t="shared" ref="H164:H165" si="203">I164+J164+K164+L164</f>
        <v>2.898803</v>
      </c>
      <c r="I164" s="13">
        <v>0.51842299999999997</v>
      </c>
      <c r="J164" s="13">
        <v>0.75805800000000001</v>
      </c>
      <c r="K164" s="13">
        <v>0.824465</v>
      </c>
      <c r="L164" s="13">
        <v>0.79785700000000004</v>
      </c>
      <c r="M164" s="16">
        <f t="shared" ref="M164:M165" si="204">N164+O164+P164</f>
        <v>2.1372789999999999</v>
      </c>
      <c r="N164" s="13">
        <v>0.57967100000000005</v>
      </c>
      <c r="O164" s="13">
        <v>0.75282199999999999</v>
      </c>
      <c r="P164" s="13">
        <v>0.804786</v>
      </c>
      <c r="Q164" s="10">
        <v>149</v>
      </c>
    </row>
    <row r="165" spans="1:17" ht="13.35" customHeight="1" x14ac:dyDescent="0.2">
      <c r="A165" s="9">
        <v>150</v>
      </c>
      <c r="B165" s="36" t="s">
        <v>11</v>
      </c>
      <c r="C165" s="16">
        <f t="shared" si="202"/>
        <v>-56.409374999999997</v>
      </c>
      <c r="D165" s="12">
        <v>-19.286145000000001</v>
      </c>
      <c r="E165" s="12">
        <v>-11.534896</v>
      </c>
      <c r="F165" s="12">
        <v>-11.572713</v>
      </c>
      <c r="G165" s="12">
        <v>-14.015620999999999</v>
      </c>
      <c r="H165" s="16">
        <f t="shared" si="203"/>
        <v>-58.286768000000002</v>
      </c>
      <c r="I165" s="13">
        <v>-20.330220000000001</v>
      </c>
      <c r="J165" s="13">
        <v>-11.812065</v>
      </c>
      <c r="K165" s="13">
        <v>-11.572011</v>
      </c>
      <c r="L165" s="13">
        <v>-14.572471999999999</v>
      </c>
      <c r="M165" s="16">
        <f t="shared" si="204"/>
        <v>-43.278338730000002</v>
      </c>
      <c r="N165" s="13">
        <v>-19.44666269</v>
      </c>
      <c r="O165" s="13">
        <v>-11.45296884</v>
      </c>
      <c r="P165" s="13">
        <v>-12.378707199999999</v>
      </c>
      <c r="Q165" s="10">
        <v>150</v>
      </c>
    </row>
    <row r="166" spans="1:17" ht="13.35" customHeight="1" x14ac:dyDescent="0.2">
      <c r="A166" s="9">
        <v>151</v>
      </c>
      <c r="B166" s="40" t="s">
        <v>105</v>
      </c>
      <c r="C166" s="16">
        <f>C167+C168</f>
        <v>4633.7669210000013</v>
      </c>
      <c r="D166" s="12">
        <f t="shared" ref="D166:G166" si="205">D167+D168</f>
        <v>1212.010818</v>
      </c>
      <c r="E166" s="12">
        <f t="shared" si="205"/>
        <v>1135.4727670000002</v>
      </c>
      <c r="F166" s="12">
        <f t="shared" si="205"/>
        <v>1146.0377390000001</v>
      </c>
      <c r="G166" s="12">
        <f t="shared" si="205"/>
        <v>1140.2455970000001</v>
      </c>
      <c r="H166" s="16">
        <f>H167+H168</f>
        <v>5114.3431490000012</v>
      </c>
      <c r="I166" s="13">
        <f t="shared" ref="I166:P166" si="206">I167+I168</f>
        <v>1317.2621100000001</v>
      </c>
      <c r="J166" s="13">
        <f t="shared" si="206"/>
        <v>1278.333427</v>
      </c>
      <c r="K166" s="13">
        <f t="shared" si="206"/>
        <v>1254.6679079999999</v>
      </c>
      <c r="L166" s="13">
        <f t="shared" si="206"/>
        <v>1264.0797040000002</v>
      </c>
      <c r="M166" s="13">
        <f t="shared" si="206"/>
        <v>4271.14580329</v>
      </c>
      <c r="N166" s="13">
        <f t="shared" si="206"/>
        <v>1438.9493563600001</v>
      </c>
      <c r="O166" s="13">
        <f t="shared" si="206"/>
        <v>1419.89058813</v>
      </c>
      <c r="P166" s="13">
        <f t="shared" si="206"/>
        <v>1412.3058587999999</v>
      </c>
      <c r="Q166" s="10">
        <v>151</v>
      </c>
    </row>
    <row r="167" spans="1:17" ht="13.35" customHeight="1" x14ac:dyDescent="0.2">
      <c r="A167" s="9">
        <v>152</v>
      </c>
      <c r="B167" s="36" t="s">
        <v>10</v>
      </c>
      <c r="C167" s="16">
        <f t="shared" ref="C167:C168" si="207">D167+E167+F167+G167</f>
        <v>5362.0750490000009</v>
      </c>
      <c r="D167" s="16">
        <v>1448.663779</v>
      </c>
      <c r="E167" s="16">
        <v>1285.7795060000001</v>
      </c>
      <c r="F167" s="16">
        <v>1299.9268360000001</v>
      </c>
      <c r="G167" s="16">
        <v>1327.7049280000001</v>
      </c>
      <c r="H167" s="16">
        <f t="shared" ref="H167:H168" si="208">I167+J167+K167+L167</f>
        <v>5870.9351740000011</v>
      </c>
      <c r="I167" s="14">
        <v>1569.346814</v>
      </c>
      <c r="J167" s="14">
        <v>1434.3574860000001</v>
      </c>
      <c r="K167" s="14">
        <v>1409.469431</v>
      </c>
      <c r="L167" s="14">
        <v>1457.7614430000001</v>
      </c>
      <c r="M167" s="16">
        <f t="shared" ref="M167:M168" si="209">N167+O167+P167</f>
        <v>4828.5294080000003</v>
      </c>
      <c r="N167" s="14">
        <v>1678.078289</v>
      </c>
      <c r="O167" s="14">
        <v>1570.5939550000001</v>
      </c>
      <c r="P167" s="14">
        <v>1579.857164</v>
      </c>
      <c r="Q167" s="10">
        <v>152</v>
      </c>
    </row>
    <row r="168" spans="1:17" ht="13.35" customHeight="1" x14ac:dyDescent="0.2">
      <c r="A168" s="9">
        <v>153</v>
      </c>
      <c r="B168" s="36" t="s">
        <v>11</v>
      </c>
      <c r="C168" s="16">
        <f t="shared" si="207"/>
        <v>-728.30812800000001</v>
      </c>
      <c r="D168" s="15">
        <v>-236.652961</v>
      </c>
      <c r="E168" s="15">
        <v>-150.30673899999999</v>
      </c>
      <c r="F168" s="15">
        <v>-153.88909699999999</v>
      </c>
      <c r="G168" s="15">
        <v>-187.45933099999999</v>
      </c>
      <c r="H168" s="16">
        <f t="shared" si="208"/>
        <v>-756.59202499999992</v>
      </c>
      <c r="I168" s="15">
        <v>-252.08470399999999</v>
      </c>
      <c r="J168" s="15">
        <v>-156.02405899999999</v>
      </c>
      <c r="K168" s="15">
        <v>-154.801523</v>
      </c>
      <c r="L168" s="15">
        <v>-193.68173899999999</v>
      </c>
      <c r="M168" s="16">
        <f t="shared" si="209"/>
        <v>-557.38360470999999</v>
      </c>
      <c r="N168" s="15">
        <v>-239.12893263999999</v>
      </c>
      <c r="O168" s="15">
        <v>-150.70336687</v>
      </c>
      <c r="P168" s="15">
        <v>-167.5513052</v>
      </c>
      <c r="Q168" s="10">
        <v>153</v>
      </c>
    </row>
    <row r="169" spans="1:17" ht="13.35" customHeight="1" x14ac:dyDescent="0.2">
      <c r="A169" s="9">
        <v>154</v>
      </c>
      <c r="B169" s="38" t="s">
        <v>106</v>
      </c>
      <c r="C169" s="77">
        <f t="shared" ref="C169:P169" si="210">C170+C173</f>
        <v>443.86646748299995</v>
      </c>
      <c r="D169" s="77">
        <f t="shared" si="210"/>
        <v>115.055874483</v>
      </c>
      <c r="E169" s="77">
        <f t="shared" si="210"/>
        <v>102.10312220000002</v>
      </c>
      <c r="F169" s="77">
        <f t="shared" si="210"/>
        <v>106.43014633</v>
      </c>
      <c r="G169" s="77">
        <f t="shared" si="210"/>
        <v>120.27732447</v>
      </c>
      <c r="H169" s="77">
        <f t="shared" si="210"/>
        <v>462.71868959599999</v>
      </c>
      <c r="I169" s="77">
        <f t="shared" si="210"/>
        <v>120.44813092999999</v>
      </c>
      <c r="J169" s="77">
        <f t="shared" si="210"/>
        <v>107.05512713</v>
      </c>
      <c r="K169" s="77">
        <f t="shared" si="210"/>
        <v>111.71153573800001</v>
      </c>
      <c r="L169" s="77">
        <f t="shared" si="210"/>
        <v>123.50389579799999</v>
      </c>
      <c r="M169" s="77">
        <f t="shared" si="210"/>
        <v>355.43009826999997</v>
      </c>
      <c r="N169" s="77">
        <f t="shared" si="210"/>
        <v>126.36461054</v>
      </c>
      <c r="O169" s="77">
        <f t="shared" si="210"/>
        <v>111.90183998000001</v>
      </c>
      <c r="P169" s="77">
        <f t="shared" si="210"/>
        <v>117.16364775000001</v>
      </c>
      <c r="Q169" s="10">
        <v>154</v>
      </c>
    </row>
    <row r="170" spans="1:17" ht="13.15" customHeight="1" x14ac:dyDescent="0.2">
      <c r="A170" s="9">
        <v>155</v>
      </c>
      <c r="B170" s="36" t="s">
        <v>10</v>
      </c>
      <c r="C170" s="16">
        <f t="shared" ref="C170:P170" si="211">C171+C172</f>
        <v>520.49206007999999</v>
      </c>
      <c r="D170" s="12">
        <f t="shared" si="211"/>
        <v>134.97852856</v>
      </c>
      <c r="E170" s="12">
        <f t="shared" si="211"/>
        <v>119.72700850000001</v>
      </c>
      <c r="F170" s="12">
        <f t="shared" si="211"/>
        <v>124.82028855</v>
      </c>
      <c r="G170" s="12">
        <f t="shared" si="211"/>
        <v>140.96623446999999</v>
      </c>
      <c r="H170" s="16">
        <f t="shared" si="211"/>
        <v>538.59305089999998</v>
      </c>
      <c r="I170" s="13">
        <f t="shared" si="211"/>
        <v>140.17546486999998</v>
      </c>
      <c r="J170" s="13">
        <f t="shared" si="211"/>
        <v>124.50623023</v>
      </c>
      <c r="K170" s="13">
        <f t="shared" si="211"/>
        <v>129.92138245000001</v>
      </c>
      <c r="L170" s="13">
        <f t="shared" si="211"/>
        <v>143.98997334999999</v>
      </c>
      <c r="M170" s="13">
        <f t="shared" si="211"/>
        <v>411.62926106999998</v>
      </c>
      <c r="N170" s="13">
        <f t="shared" si="211"/>
        <v>146.18960454</v>
      </c>
      <c r="O170" s="13">
        <f t="shared" si="211"/>
        <v>129.70196514</v>
      </c>
      <c r="P170" s="13">
        <f t="shared" si="211"/>
        <v>135.73769139000001</v>
      </c>
      <c r="Q170" s="10">
        <v>155</v>
      </c>
    </row>
    <row r="171" spans="1:17" ht="13.15" customHeight="1" x14ac:dyDescent="0.2">
      <c r="A171" s="9">
        <v>156</v>
      </c>
      <c r="B171" s="44" t="s">
        <v>107</v>
      </c>
      <c r="C171" s="16">
        <f t="shared" ref="C171:C172" si="212">D171+E171+F171+G171</f>
        <v>100.14564808</v>
      </c>
      <c r="D171" s="12">
        <v>25.688461439999998</v>
      </c>
      <c r="E171" s="12">
        <v>23.047333739999999</v>
      </c>
      <c r="F171" s="12">
        <v>23.93714967</v>
      </c>
      <c r="G171" s="12">
        <v>27.47270323</v>
      </c>
      <c r="H171" s="16">
        <f t="shared" ref="H171:H172" si="213">I171+J171+K171+L171</f>
        <v>101.43278242</v>
      </c>
      <c r="I171" s="13">
        <v>26.51379507</v>
      </c>
      <c r="J171" s="13">
        <v>23.959368470000001</v>
      </c>
      <c r="K171" s="13">
        <v>25.002918009999998</v>
      </c>
      <c r="L171" s="13">
        <v>25.956700869999999</v>
      </c>
      <c r="M171" s="16">
        <f t="shared" ref="M171:M172" si="214">N171+O171+P171</f>
        <v>79.737185229999994</v>
      </c>
      <c r="N171" s="13">
        <v>27.981467939999998</v>
      </c>
      <c r="O171" s="13">
        <v>25.133228920000001</v>
      </c>
      <c r="P171" s="13">
        <v>26.622488369999999</v>
      </c>
      <c r="Q171" s="10">
        <v>156</v>
      </c>
    </row>
    <row r="172" spans="1:17" ht="13.15" customHeight="1" x14ac:dyDescent="0.2">
      <c r="A172" s="9">
        <v>157</v>
      </c>
      <c r="B172" s="44" t="s">
        <v>108</v>
      </c>
      <c r="C172" s="16">
        <f t="shared" si="212"/>
        <v>420.34641199999999</v>
      </c>
      <c r="D172" s="12">
        <v>109.29006712</v>
      </c>
      <c r="E172" s="12">
        <v>96.679674760000012</v>
      </c>
      <c r="F172" s="12">
        <v>100.88313888</v>
      </c>
      <c r="G172" s="12">
        <v>113.49353124</v>
      </c>
      <c r="H172" s="16">
        <f t="shared" si="213"/>
        <v>437.16026847999996</v>
      </c>
      <c r="I172" s="13">
        <v>113.6616698</v>
      </c>
      <c r="J172" s="13">
        <v>100.54686176</v>
      </c>
      <c r="K172" s="13">
        <v>104.91846444000001</v>
      </c>
      <c r="L172" s="13">
        <v>118.03327247999999</v>
      </c>
      <c r="M172" s="16">
        <f t="shared" si="214"/>
        <v>331.89207583999996</v>
      </c>
      <c r="N172" s="13">
        <v>118.2081366</v>
      </c>
      <c r="O172" s="13">
        <v>104.56873622000001</v>
      </c>
      <c r="P172" s="13">
        <v>109.11520302</v>
      </c>
      <c r="Q172" s="10">
        <v>157</v>
      </c>
    </row>
    <row r="173" spans="1:17" ht="13.15" customHeight="1" x14ac:dyDescent="0.2">
      <c r="A173" s="9">
        <v>158</v>
      </c>
      <c r="B173" s="36" t="s">
        <v>11</v>
      </c>
      <c r="C173" s="16">
        <f>C174+C175</f>
        <v>-76.625592597000008</v>
      </c>
      <c r="D173" s="12">
        <f t="shared" ref="D173:G173" si="215">D174+D175</f>
        <v>-19.922654077000001</v>
      </c>
      <c r="E173" s="12">
        <f t="shared" si="215"/>
        <v>-17.623886299999999</v>
      </c>
      <c r="F173" s="12">
        <f t="shared" si="215"/>
        <v>-18.390142220000001</v>
      </c>
      <c r="G173" s="12">
        <f t="shared" si="215"/>
        <v>-20.68891</v>
      </c>
      <c r="H173" s="16">
        <f>H174+H175</f>
        <v>-75.874361304000004</v>
      </c>
      <c r="I173" s="13">
        <f t="shared" ref="I173:P173" si="216">I174+I175</f>
        <v>-19.727333940000001</v>
      </c>
      <c r="J173" s="13">
        <f t="shared" si="216"/>
        <v>-17.451103099999997</v>
      </c>
      <c r="K173" s="13">
        <f t="shared" si="216"/>
        <v>-18.209846712000001</v>
      </c>
      <c r="L173" s="13">
        <f t="shared" si="216"/>
        <v>-20.486077552000001</v>
      </c>
      <c r="M173" s="13">
        <f t="shared" si="216"/>
        <v>-56.199162799999996</v>
      </c>
      <c r="N173" s="13">
        <f t="shared" si="216"/>
        <v>-19.824994</v>
      </c>
      <c r="O173" s="13">
        <f t="shared" si="216"/>
        <v>-17.80012516</v>
      </c>
      <c r="P173" s="13">
        <f t="shared" si="216"/>
        <v>-18.574043639999999</v>
      </c>
      <c r="Q173" s="10">
        <v>158</v>
      </c>
    </row>
    <row r="174" spans="1:17" ht="13.15" customHeight="1" x14ac:dyDescent="0.2">
      <c r="A174" s="9">
        <v>159</v>
      </c>
      <c r="B174" s="44" t="s">
        <v>109</v>
      </c>
      <c r="C174" s="16">
        <f t="shared" ref="C174:C175" si="217">D174+E174+F174+G174</f>
        <v>0</v>
      </c>
      <c r="D174" s="15">
        <v>0</v>
      </c>
      <c r="E174" s="15">
        <v>0</v>
      </c>
      <c r="F174" s="15">
        <v>0</v>
      </c>
      <c r="G174" s="15">
        <v>0</v>
      </c>
      <c r="H174" s="16">
        <f t="shared" ref="H174:H175" si="218">I174+J174+K174+L174</f>
        <v>0</v>
      </c>
      <c r="I174" s="15">
        <v>0</v>
      </c>
      <c r="J174" s="15">
        <v>0</v>
      </c>
      <c r="K174" s="15">
        <v>0</v>
      </c>
      <c r="L174" s="15">
        <v>0</v>
      </c>
      <c r="M174" s="16">
        <f t="shared" ref="M174:M175" si="219">N174+O174+P174</f>
        <v>0</v>
      </c>
      <c r="N174" s="15">
        <v>0</v>
      </c>
      <c r="O174" s="15">
        <v>0</v>
      </c>
      <c r="P174" s="15">
        <v>0</v>
      </c>
      <c r="Q174" s="10">
        <v>159</v>
      </c>
    </row>
    <row r="175" spans="1:17" ht="13.15" customHeight="1" x14ac:dyDescent="0.2">
      <c r="A175" s="9">
        <v>160</v>
      </c>
      <c r="B175" s="44" t="s">
        <v>110</v>
      </c>
      <c r="C175" s="16">
        <f t="shared" si="217"/>
        <v>-76.625592597000008</v>
      </c>
      <c r="D175" s="13">
        <v>-19.922654077000001</v>
      </c>
      <c r="E175" s="13">
        <v>-17.623886299999999</v>
      </c>
      <c r="F175" s="13">
        <v>-18.390142220000001</v>
      </c>
      <c r="G175" s="13">
        <v>-20.68891</v>
      </c>
      <c r="H175" s="16">
        <f t="shared" si="218"/>
        <v>-75.874361304000004</v>
      </c>
      <c r="I175" s="13">
        <v>-19.727333940000001</v>
      </c>
      <c r="J175" s="13">
        <v>-17.451103099999997</v>
      </c>
      <c r="K175" s="13">
        <v>-18.209846712000001</v>
      </c>
      <c r="L175" s="13">
        <v>-20.486077552000001</v>
      </c>
      <c r="M175" s="16">
        <f t="shared" si="219"/>
        <v>-56.199162799999996</v>
      </c>
      <c r="N175" s="13">
        <v>-19.824994</v>
      </c>
      <c r="O175" s="13">
        <v>-17.80012516</v>
      </c>
      <c r="P175" s="13">
        <v>-18.574043639999999</v>
      </c>
      <c r="Q175" s="10">
        <v>160</v>
      </c>
    </row>
    <row r="176" spans="1:17" ht="13.35" customHeight="1" x14ac:dyDescent="0.2">
      <c r="A176" s="9">
        <v>161</v>
      </c>
      <c r="B176" s="38" t="s">
        <v>111</v>
      </c>
      <c r="C176" s="16">
        <f>C177+C178</f>
        <v>0</v>
      </c>
      <c r="D176" s="12">
        <f t="shared" ref="D176:G176" si="220">D177+D178</f>
        <v>0</v>
      </c>
      <c r="E176" s="12">
        <f t="shared" si="220"/>
        <v>0</v>
      </c>
      <c r="F176" s="12">
        <f t="shared" si="220"/>
        <v>0</v>
      </c>
      <c r="G176" s="12">
        <f t="shared" si="220"/>
        <v>0</v>
      </c>
      <c r="H176" s="16">
        <f>H177+H178</f>
        <v>0</v>
      </c>
      <c r="I176" s="13">
        <f t="shared" ref="I176:P176" si="221">I177+I178</f>
        <v>0</v>
      </c>
      <c r="J176" s="13">
        <f t="shared" si="221"/>
        <v>0</v>
      </c>
      <c r="K176" s="13">
        <f t="shared" si="221"/>
        <v>0</v>
      </c>
      <c r="L176" s="13">
        <f t="shared" si="221"/>
        <v>0</v>
      </c>
      <c r="M176" s="13">
        <f t="shared" si="221"/>
        <v>0</v>
      </c>
      <c r="N176" s="13">
        <f t="shared" si="221"/>
        <v>0</v>
      </c>
      <c r="O176" s="13">
        <f t="shared" si="221"/>
        <v>0</v>
      </c>
      <c r="P176" s="13">
        <f t="shared" si="221"/>
        <v>0</v>
      </c>
      <c r="Q176" s="10">
        <v>161</v>
      </c>
    </row>
    <row r="177" spans="1:17" ht="13.15" customHeight="1" x14ac:dyDescent="0.2">
      <c r="A177" s="9">
        <v>162</v>
      </c>
      <c r="B177" s="36" t="s">
        <v>10</v>
      </c>
      <c r="C177" s="16">
        <f t="shared" ref="C177:C178" si="222">D177+E177+F177+G177</f>
        <v>0</v>
      </c>
      <c r="D177" s="15">
        <v>0</v>
      </c>
      <c r="E177" s="15">
        <v>0</v>
      </c>
      <c r="F177" s="15">
        <v>0</v>
      </c>
      <c r="G177" s="15">
        <v>0</v>
      </c>
      <c r="H177" s="16">
        <f t="shared" ref="H177:H178" si="223">I177+J177+K177+L177</f>
        <v>0</v>
      </c>
      <c r="I177" s="15">
        <v>0</v>
      </c>
      <c r="J177" s="15">
        <v>0</v>
      </c>
      <c r="K177" s="15">
        <v>0</v>
      </c>
      <c r="L177" s="15">
        <v>0</v>
      </c>
      <c r="M177" s="16">
        <f t="shared" ref="M177:M178" si="224">N177+O177+P177</f>
        <v>0</v>
      </c>
      <c r="N177" s="15">
        <v>0</v>
      </c>
      <c r="O177" s="15">
        <v>0</v>
      </c>
      <c r="P177" s="15">
        <v>0</v>
      </c>
      <c r="Q177" s="10">
        <v>162</v>
      </c>
    </row>
    <row r="178" spans="1:17" ht="13.15" customHeight="1" x14ac:dyDescent="0.2">
      <c r="A178" s="9">
        <v>163</v>
      </c>
      <c r="B178" s="36" t="s">
        <v>11</v>
      </c>
      <c r="C178" s="16">
        <f t="shared" si="222"/>
        <v>0</v>
      </c>
      <c r="D178" s="15">
        <v>0</v>
      </c>
      <c r="E178" s="15">
        <v>0</v>
      </c>
      <c r="F178" s="15">
        <v>0</v>
      </c>
      <c r="G178" s="15">
        <v>0</v>
      </c>
      <c r="H178" s="16">
        <f t="shared" si="223"/>
        <v>0</v>
      </c>
      <c r="I178" s="15">
        <v>0</v>
      </c>
      <c r="J178" s="15">
        <v>0</v>
      </c>
      <c r="K178" s="15">
        <v>0</v>
      </c>
      <c r="L178" s="15">
        <v>0</v>
      </c>
      <c r="M178" s="16">
        <f t="shared" si="224"/>
        <v>0</v>
      </c>
      <c r="N178" s="15">
        <v>0</v>
      </c>
      <c r="O178" s="15">
        <v>0</v>
      </c>
      <c r="P178" s="15">
        <v>0</v>
      </c>
      <c r="Q178" s="10">
        <v>163</v>
      </c>
    </row>
    <row r="179" spans="1:17" ht="13.35" customHeight="1" x14ac:dyDescent="0.2">
      <c r="A179" s="9">
        <v>164</v>
      </c>
      <c r="B179" s="38" t="s">
        <v>112</v>
      </c>
      <c r="C179" s="77">
        <f>C180+C185</f>
        <v>-26.538109799999916</v>
      </c>
      <c r="D179" s="77">
        <f t="shared" ref="D179:G179" si="225">D180+D185</f>
        <v>18.697858189999991</v>
      </c>
      <c r="E179" s="77">
        <f t="shared" si="225"/>
        <v>-55.641735569999994</v>
      </c>
      <c r="F179" s="77">
        <f t="shared" si="225"/>
        <v>-13.582868499999989</v>
      </c>
      <c r="G179" s="77">
        <f t="shared" si="225"/>
        <v>23.988636079999992</v>
      </c>
      <c r="H179" s="77">
        <f>H180+H185</f>
        <v>-19.678418080000029</v>
      </c>
      <c r="I179" s="77">
        <f t="shared" ref="I179:P179" si="226">I180+I185</f>
        <v>-0.85231232000001</v>
      </c>
      <c r="J179" s="77">
        <f t="shared" si="226"/>
        <v>4.9014736299999981</v>
      </c>
      <c r="K179" s="77">
        <f t="shared" si="226"/>
        <v>-6.9593818200000044</v>
      </c>
      <c r="L179" s="77">
        <f t="shared" si="226"/>
        <v>-16.768197569999955</v>
      </c>
      <c r="M179" s="77">
        <f t="shared" si="226"/>
        <v>-8.4690720799999326</v>
      </c>
      <c r="N179" s="77">
        <f t="shared" si="226"/>
        <v>-7.061185160000008</v>
      </c>
      <c r="O179" s="77">
        <f t="shared" si="226"/>
        <v>5.1577209000000153</v>
      </c>
      <c r="P179" s="77">
        <f t="shared" si="226"/>
        <v>-6.5656078199999683</v>
      </c>
      <c r="Q179" s="10">
        <v>164</v>
      </c>
    </row>
    <row r="180" spans="1:17" ht="13.15" customHeight="1" x14ac:dyDescent="0.2">
      <c r="A180" s="9">
        <v>165</v>
      </c>
      <c r="B180" s="36" t="s">
        <v>10</v>
      </c>
      <c r="C180" s="14">
        <f>C181+C182+C183+C184</f>
        <v>562.64341915000011</v>
      </c>
      <c r="D180" s="14">
        <f t="shared" ref="D180:G180" si="227">D181+D182+D183+D184</f>
        <v>86.999200809999991</v>
      </c>
      <c r="E180" s="14">
        <f t="shared" si="227"/>
        <v>95.348480070000008</v>
      </c>
      <c r="F180" s="14">
        <f t="shared" si="227"/>
        <v>166.73389806000003</v>
      </c>
      <c r="G180" s="14">
        <f t="shared" si="227"/>
        <v>213.56184020999999</v>
      </c>
      <c r="H180" s="14">
        <f>H181+H182+H183+H184</f>
        <v>543.11942666999994</v>
      </c>
      <c r="I180" s="14">
        <f t="shared" ref="I180:P180" si="228">I181+I182+I183+I184</f>
        <v>70.893410070000002</v>
      </c>
      <c r="J180" s="14">
        <f t="shared" si="228"/>
        <v>121.12348917999999</v>
      </c>
      <c r="K180" s="14">
        <f t="shared" si="228"/>
        <v>157.77421838000001</v>
      </c>
      <c r="L180" s="14">
        <f t="shared" si="228"/>
        <v>193.32830904000002</v>
      </c>
      <c r="M180" s="14">
        <f t="shared" si="228"/>
        <v>384.35400366000005</v>
      </c>
      <c r="N180" s="14">
        <f t="shared" si="228"/>
        <v>88.136145089999985</v>
      </c>
      <c r="O180" s="14">
        <f t="shared" si="228"/>
        <v>125.81348557000001</v>
      </c>
      <c r="P180" s="14">
        <f t="shared" si="228"/>
        <v>170.40437300000002</v>
      </c>
      <c r="Q180" s="10">
        <v>165</v>
      </c>
    </row>
    <row r="181" spans="1:17" ht="13.15" customHeight="1" x14ac:dyDescent="0.2">
      <c r="A181" s="9">
        <v>166</v>
      </c>
      <c r="B181" s="44" t="s">
        <v>113</v>
      </c>
      <c r="C181" s="16">
        <f t="shared" ref="C181:C184" si="229">D181+E181+F181+G181</f>
        <v>118.77556</v>
      </c>
      <c r="D181" s="12">
        <v>29.162963999999999</v>
      </c>
      <c r="E181" s="12">
        <v>29.889842999999999</v>
      </c>
      <c r="F181" s="12">
        <v>32.148218</v>
      </c>
      <c r="G181" s="12">
        <v>27.574534999999997</v>
      </c>
      <c r="H181" s="16">
        <f t="shared" ref="H181:H184" si="230">I181+J181+K181+L181</f>
        <v>107.310783</v>
      </c>
      <c r="I181" s="13">
        <v>26.978307000000001</v>
      </c>
      <c r="J181" s="13">
        <v>29.325430999999998</v>
      </c>
      <c r="K181" s="13">
        <v>30.600473000000001</v>
      </c>
      <c r="L181" s="13">
        <v>20.406572000000001</v>
      </c>
      <c r="M181" s="16">
        <f t="shared" ref="M181:M184" si="231">N181+O181+P181</f>
        <v>86.126197000000005</v>
      </c>
      <c r="N181" s="13">
        <v>27.811774</v>
      </c>
      <c r="O181" s="13">
        <v>27.973634000000001</v>
      </c>
      <c r="P181" s="13">
        <v>30.340789000000001</v>
      </c>
      <c r="Q181" s="10">
        <v>166</v>
      </c>
    </row>
    <row r="182" spans="1:17" ht="13.15" customHeight="1" x14ac:dyDescent="0.2">
      <c r="A182" s="9">
        <v>167</v>
      </c>
      <c r="B182" s="44" t="s">
        <v>114</v>
      </c>
      <c r="C182" s="16">
        <f t="shared" si="229"/>
        <v>0</v>
      </c>
      <c r="D182" s="15">
        <v>0</v>
      </c>
      <c r="E182" s="15">
        <v>0</v>
      </c>
      <c r="F182" s="15">
        <v>0</v>
      </c>
      <c r="G182" s="15">
        <v>0</v>
      </c>
      <c r="H182" s="16">
        <f t="shared" si="230"/>
        <v>0</v>
      </c>
      <c r="I182" s="15">
        <v>0</v>
      </c>
      <c r="J182" s="15">
        <v>0</v>
      </c>
      <c r="K182" s="15">
        <v>0</v>
      </c>
      <c r="L182" s="15">
        <v>0</v>
      </c>
      <c r="M182" s="16">
        <f t="shared" si="231"/>
        <v>0</v>
      </c>
      <c r="N182" s="15">
        <v>0</v>
      </c>
      <c r="O182" s="15">
        <v>0</v>
      </c>
      <c r="P182" s="15">
        <v>0</v>
      </c>
      <c r="Q182" s="10">
        <v>167</v>
      </c>
    </row>
    <row r="183" spans="1:17" ht="13.15" customHeight="1" x14ac:dyDescent="0.2">
      <c r="A183" s="9">
        <v>168</v>
      </c>
      <c r="B183" s="44" t="s">
        <v>115</v>
      </c>
      <c r="C183" s="16">
        <f t="shared" si="229"/>
        <v>430.10541463000004</v>
      </c>
      <c r="D183" s="16">
        <v>56.492165710000002</v>
      </c>
      <c r="E183" s="16">
        <v>62.470907050000001</v>
      </c>
      <c r="F183" s="16">
        <v>130.43109436</v>
      </c>
      <c r="G183" s="16">
        <v>180.71124750999999</v>
      </c>
      <c r="H183" s="16">
        <f t="shared" si="230"/>
        <v>423.94686693</v>
      </c>
      <c r="I183" s="16">
        <v>43.011164569999998</v>
      </c>
      <c r="J183" s="16">
        <v>89.183699250000004</v>
      </c>
      <c r="K183" s="16">
        <v>123.91416816</v>
      </c>
      <c r="L183" s="16">
        <v>167.83783495</v>
      </c>
      <c r="M183" s="16">
        <f t="shared" si="231"/>
        <v>289.88933511000005</v>
      </c>
      <c r="N183" s="16">
        <v>59.000517039999998</v>
      </c>
      <c r="O183" s="16">
        <v>94.999269870000006</v>
      </c>
      <c r="P183" s="16">
        <v>135.88954820000001</v>
      </c>
      <c r="Q183" s="10">
        <v>168</v>
      </c>
    </row>
    <row r="184" spans="1:17" ht="13.15" customHeight="1" x14ac:dyDescent="0.2">
      <c r="A184" s="9">
        <v>169</v>
      </c>
      <c r="B184" s="44" t="s">
        <v>116</v>
      </c>
      <c r="C184" s="16">
        <f t="shared" si="229"/>
        <v>13.762444520000001</v>
      </c>
      <c r="D184" s="16">
        <v>1.3440711000000001</v>
      </c>
      <c r="E184" s="16">
        <v>2.9877300199999999</v>
      </c>
      <c r="F184" s="16">
        <v>4.1545856999999993</v>
      </c>
      <c r="G184" s="16">
        <v>5.2760577000000008</v>
      </c>
      <c r="H184" s="16">
        <f t="shared" si="230"/>
        <v>11.86177674</v>
      </c>
      <c r="I184" s="13">
        <v>0.90393849999999987</v>
      </c>
      <c r="J184" s="13">
        <v>2.6143589299999999</v>
      </c>
      <c r="K184" s="13">
        <v>3.2595772200000002</v>
      </c>
      <c r="L184" s="13">
        <v>5.0839020899999996</v>
      </c>
      <c r="M184" s="16">
        <f t="shared" si="231"/>
        <v>8.3384715500000013</v>
      </c>
      <c r="N184" s="13">
        <v>1.32385405</v>
      </c>
      <c r="O184" s="13">
        <v>2.8405817</v>
      </c>
      <c r="P184" s="13">
        <v>4.1740358000000004</v>
      </c>
      <c r="Q184" s="10">
        <v>169</v>
      </c>
    </row>
    <row r="185" spans="1:17" ht="13.15" customHeight="1" x14ac:dyDescent="0.2">
      <c r="A185" s="9">
        <v>170</v>
      </c>
      <c r="B185" s="36" t="s">
        <v>11</v>
      </c>
      <c r="C185" s="14">
        <f>C186+C187+C188+C189+C190</f>
        <v>-589.18152895000003</v>
      </c>
      <c r="D185" s="14">
        <f t="shared" ref="D185:G185" si="232">D186+D187+D188+D189+D190</f>
        <v>-68.30134262</v>
      </c>
      <c r="E185" s="14">
        <f t="shared" si="232"/>
        <v>-150.99021564</v>
      </c>
      <c r="F185" s="14">
        <f t="shared" si="232"/>
        <v>-180.31676656000002</v>
      </c>
      <c r="G185" s="14">
        <f t="shared" si="232"/>
        <v>-189.57320412999999</v>
      </c>
      <c r="H185" s="14">
        <f>H186+H187+H188+H189+H190</f>
        <v>-562.79784474999997</v>
      </c>
      <c r="I185" s="14">
        <f t="shared" ref="I185:P185" si="233">I186+I187+I188+I189+I190</f>
        <v>-71.745722390000012</v>
      </c>
      <c r="J185" s="14">
        <f t="shared" si="233"/>
        <v>-116.22201554999999</v>
      </c>
      <c r="K185" s="14">
        <f t="shared" si="233"/>
        <v>-164.73360020000001</v>
      </c>
      <c r="L185" s="14">
        <f t="shared" si="233"/>
        <v>-210.09650660999998</v>
      </c>
      <c r="M185" s="14">
        <f t="shared" si="233"/>
        <v>-392.82307573999998</v>
      </c>
      <c r="N185" s="14">
        <f t="shared" si="233"/>
        <v>-95.197330249999993</v>
      </c>
      <c r="O185" s="14">
        <f t="shared" si="233"/>
        <v>-120.65576467</v>
      </c>
      <c r="P185" s="14">
        <f t="shared" si="233"/>
        <v>-176.96998081999999</v>
      </c>
      <c r="Q185" s="10">
        <v>170</v>
      </c>
    </row>
    <row r="186" spans="1:17" ht="13.15" customHeight="1" x14ac:dyDescent="0.2">
      <c r="A186" s="9">
        <v>171</v>
      </c>
      <c r="B186" s="44" t="s">
        <v>117</v>
      </c>
      <c r="C186" s="16">
        <f t="shared" ref="C186:C190" si="234">D186+E186+F186+G186</f>
        <v>-179.555544</v>
      </c>
      <c r="D186" s="15">
        <v>-31.481915999999998</v>
      </c>
      <c r="E186" s="15">
        <v>-32.793151999999999</v>
      </c>
      <c r="F186" s="15">
        <v>-54.641646999999999</v>
      </c>
      <c r="G186" s="15">
        <v>-60.638829000000001</v>
      </c>
      <c r="H186" s="16">
        <f t="shared" ref="H186:H190" si="235">I186+J186+K186+L186</f>
        <v>-148.20510000000002</v>
      </c>
      <c r="I186" s="15">
        <v>-29.553919</v>
      </c>
      <c r="J186" s="15">
        <v>-34.612760999999999</v>
      </c>
      <c r="K186" s="15">
        <v>-48.598638000000001</v>
      </c>
      <c r="L186" s="15">
        <v>-35.439782000000001</v>
      </c>
      <c r="M186" s="16">
        <f t="shared" ref="M186:M190" si="236">N186+O186+P186</f>
        <v>-114.79418799999999</v>
      </c>
      <c r="N186" s="15">
        <v>-37.54768</v>
      </c>
      <c r="O186" s="15">
        <v>-34.015636999999998</v>
      </c>
      <c r="P186" s="15">
        <v>-43.230871</v>
      </c>
      <c r="Q186" s="10">
        <v>171</v>
      </c>
    </row>
    <row r="187" spans="1:17" ht="13.15" customHeight="1" x14ac:dyDescent="0.2">
      <c r="A187" s="9">
        <v>172</v>
      </c>
      <c r="B187" s="44" t="s">
        <v>118</v>
      </c>
      <c r="C187" s="16">
        <f t="shared" si="234"/>
        <v>-10.965502000000001</v>
      </c>
      <c r="D187" s="15">
        <v>-2.8389250000000001</v>
      </c>
      <c r="E187" s="15">
        <v>-2.4297270000000002</v>
      </c>
      <c r="F187" s="15">
        <v>-3.0733609999999998</v>
      </c>
      <c r="G187" s="15">
        <v>-2.6234890000000002</v>
      </c>
      <c r="H187" s="16">
        <f t="shared" si="235"/>
        <v>-13.145246</v>
      </c>
      <c r="I187" s="15">
        <v>-2.5012180000000002</v>
      </c>
      <c r="J187" s="15">
        <v>-2.9841530000000001</v>
      </c>
      <c r="K187" s="15">
        <v>-3.9344670000000002</v>
      </c>
      <c r="L187" s="15">
        <v>-3.7254079999999998</v>
      </c>
      <c r="M187" s="16">
        <f t="shared" si="236"/>
        <v>-9.6849220000000003</v>
      </c>
      <c r="N187" s="15">
        <v>-3.2041339999999998</v>
      </c>
      <c r="O187" s="15">
        <v>-2.8879700000000001</v>
      </c>
      <c r="P187" s="15">
        <v>-3.5928179999999998</v>
      </c>
      <c r="Q187" s="10">
        <v>172</v>
      </c>
    </row>
    <row r="188" spans="1:17" ht="13.15" customHeight="1" x14ac:dyDescent="0.2">
      <c r="A188" s="9">
        <v>173</v>
      </c>
      <c r="B188" s="44" t="s">
        <v>114</v>
      </c>
      <c r="C188" s="16">
        <f t="shared" si="234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35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36"/>
        <v>0</v>
      </c>
      <c r="N188" s="15">
        <v>0</v>
      </c>
      <c r="O188" s="15">
        <v>0</v>
      </c>
      <c r="P188" s="15">
        <v>0</v>
      </c>
      <c r="Q188" s="10">
        <v>173</v>
      </c>
    </row>
    <row r="189" spans="1:17" ht="13.15" customHeight="1" x14ac:dyDescent="0.2">
      <c r="A189" s="9">
        <v>174</v>
      </c>
      <c r="B189" s="44" t="s">
        <v>115</v>
      </c>
      <c r="C189" s="16">
        <f t="shared" si="234"/>
        <v>-283.56963824000002</v>
      </c>
      <c r="D189" s="15">
        <v>-24.170538499999999</v>
      </c>
      <c r="E189" s="15">
        <v>-82.346014150000002</v>
      </c>
      <c r="F189" s="15">
        <v>-87.207380240000006</v>
      </c>
      <c r="G189" s="15">
        <v>-89.845705350000003</v>
      </c>
      <c r="H189" s="16">
        <f t="shared" si="235"/>
        <v>-368.89541544999997</v>
      </c>
      <c r="I189" s="15">
        <v>-35.438022670000002</v>
      </c>
      <c r="J189" s="15">
        <v>-70.200983530000002</v>
      </c>
      <c r="K189" s="15">
        <v>-102.00045018</v>
      </c>
      <c r="L189" s="15">
        <v>-161.25595906999999</v>
      </c>
      <c r="M189" s="16">
        <f t="shared" si="236"/>
        <v>-243.89660605</v>
      </c>
      <c r="N189" s="15">
        <v>-48.61206808</v>
      </c>
      <c r="O189" s="15">
        <v>-74.778712209999995</v>
      </c>
      <c r="P189" s="15">
        <v>-120.50582575999999</v>
      </c>
      <c r="Q189" s="10">
        <v>174</v>
      </c>
    </row>
    <row r="190" spans="1:17" ht="13.15" customHeight="1" x14ac:dyDescent="0.2">
      <c r="A190" s="9">
        <v>175</v>
      </c>
      <c r="B190" s="44" t="s">
        <v>116</v>
      </c>
      <c r="C190" s="16">
        <f t="shared" si="234"/>
        <v>-115.09084471</v>
      </c>
      <c r="D190" s="12">
        <v>-9.8099631200000008</v>
      </c>
      <c r="E190" s="12">
        <v>-33.421322490000001</v>
      </c>
      <c r="F190" s="12">
        <v>-35.394378320000001</v>
      </c>
      <c r="G190" s="12">
        <v>-36.465180779999997</v>
      </c>
      <c r="H190" s="16">
        <f t="shared" si="235"/>
        <v>-32.5520833</v>
      </c>
      <c r="I190" s="13">
        <v>-4.2525627200000002</v>
      </c>
      <c r="J190" s="13">
        <v>-8.4241180199999999</v>
      </c>
      <c r="K190" s="13">
        <v>-10.200045019999999</v>
      </c>
      <c r="L190" s="13">
        <v>-9.6753575400000003</v>
      </c>
      <c r="M190" s="16">
        <f t="shared" si="236"/>
        <v>-24.447359689999999</v>
      </c>
      <c r="N190" s="13">
        <v>-5.8334481699999996</v>
      </c>
      <c r="O190" s="13">
        <v>-8.9734454600000007</v>
      </c>
      <c r="P190" s="13">
        <v>-9.6404660599999996</v>
      </c>
      <c r="Q190" s="10">
        <v>175</v>
      </c>
    </row>
    <row r="191" spans="1:17" ht="13.35" customHeight="1" x14ac:dyDescent="0.2">
      <c r="A191" s="9">
        <v>176</v>
      </c>
      <c r="B191" s="38" t="s">
        <v>119</v>
      </c>
      <c r="C191" s="77">
        <f>C192+C197</f>
        <v>114.60289130999998</v>
      </c>
      <c r="D191" s="77">
        <f t="shared" ref="D191:G191" si="237">D192+D197</f>
        <v>22.231418219999995</v>
      </c>
      <c r="E191" s="77">
        <f t="shared" si="237"/>
        <v>32.3396501</v>
      </c>
      <c r="F191" s="77">
        <f t="shared" si="237"/>
        <v>29.662494270000003</v>
      </c>
      <c r="G191" s="77">
        <f t="shared" si="237"/>
        <v>30.369328719999995</v>
      </c>
      <c r="H191" s="77">
        <f>H192+H197</f>
        <v>137.81841051999999</v>
      </c>
      <c r="I191" s="77">
        <f t="shared" ref="I191:P191" si="238">I192+I197</f>
        <v>28.056299990000003</v>
      </c>
      <c r="J191" s="77">
        <f t="shared" si="238"/>
        <v>53.077360849999991</v>
      </c>
      <c r="K191" s="77">
        <f t="shared" si="238"/>
        <v>37.510607639999996</v>
      </c>
      <c r="L191" s="77">
        <f t="shared" si="238"/>
        <v>19.17414204</v>
      </c>
      <c r="M191" s="77">
        <f t="shared" si="238"/>
        <v>37.214068519999984</v>
      </c>
      <c r="N191" s="77">
        <f t="shared" si="238"/>
        <v>16.282988409999987</v>
      </c>
      <c r="O191" s="77">
        <f t="shared" si="238"/>
        <v>38.7869922</v>
      </c>
      <c r="P191" s="77">
        <f t="shared" si="238"/>
        <v>-17.855912090000011</v>
      </c>
      <c r="Q191" s="10">
        <v>176</v>
      </c>
    </row>
    <row r="192" spans="1:17" ht="13.15" customHeight="1" x14ac:dyDescent="0.2">
      <c r="A192" s="9">
        <v>177</v>
      </c>
      <c r="B192" s="36" t="s">
        <v>10</v>
      </c>
      <c r="C192" s="14">
        <f>C193+C194+C195+C196</f>
        <v>204.44321864999998</v>
      </c>
      <c r="D192" s="14">
        <f t="shared" ref="D192:G192" si="239">D193+D194+D195+D196</f>
        <v>42.008536859999992</v>
      </c>
      <c r="E192" s="14">
        <f t="shared" si="239"/>
        <v>51.944234249999994</v>
      </c>
      <c r="F192" s="14">
        <f t="shared" si="239"/>
        <v>51.334632740000004</v>
      </c>
      <c r="G192" s="14">
        <f t="shared" si="239"/>
        <v>59.155814799999995</v>
      </c>
      <c r="H192" s="14">
        <f>H193+H194+H195+H196</f>
        <v>259.51751337999997</v>
      </c>
      <c r="I192" s="14">
        <f t="shared" ref="I192:P192" si="240">I193+I194+I195+I196</f>
        <v>52.032405050000001</v>
      </c>
      <c r="J192" s="14">
        <f t="shared" si="240"/>
        <v>79.661023679999985</v>
      </c>
      <c r="K192" s="14">
        <f t="shared" si="240"/>
        <v>62.23158024</v>
      </c>
      <c r="L192" s="14">
        <f t="shared" si="240"/>
        <v>65.592504410000004</v>
      </c>
      <c r="M192" s="14">
        <f t="shared" si="240"/>
        <v>199.40848413999998</v>
      </c>
      <c r="N192" s="14">
        <f t="shared" si="240"/>
        <v>60.182523809999992</v>
      </c>
      <c r="O192" s="14">
        <f t="shared" si="240"/>
        <v>77.742981200000003</v>
      </c>
      <c r="P192" s="14">
        <f t="shared" si="240"/>
        <v>61.482979129999997</v>
      </c>
      <c r="Q192" s="10">
        <v>177</v>
      </c>
    </row>
    <row r="193" spans="1:17" ht="13.15" customHeight="1" x14ac:dyDescent="0.2">
      <c r="A193" s="9">
        <v>178</v>
      </c>
      <c r="B193" s="44" t="s">
        <v>120</v>
      </c>
      <c r="C193" s="16">
        <f t="shared" ref="C193:C196" si="241">D193+E193+F193+G193</f>
        <v>108.48828143</v>
      </c>
      <c r="D193" s="13">
        <v>21.963626810000001</v>
      </c>
      <c r="E193" s="13">
        <v>25.034293330000001</v>
      </c>
      <c r="F193" s="13">
        <v>30.05764439</v>
      </c>
      <c r="G193" s="13">
        <v>31.432716899999999</v>
      </c>
      <c r="H193" s="16">
        <f t="shared" ref="H193:H196" si="242">I193+J193+K193+L193</f>
        <v>136.64842894999998</v>
      </c>
      <c r="I193" s="13">
        <v>28.623678649999999</v>
      </c>
      <c r="J193" s="13">
        <v>34.113803169999997</v>
      </c>
      <c r="K193" s="13">
        <v>36.167468370000002</v>
      </c>
      <c r="L193" s="13">
        <v>37.743478760000002</v>
      </c>
      <c r="M193" s="16">
        <f t="shared" ref="M193:M196" si="243">N193+O193+P193</f>
        <v>116.22777646</v>
      </c>
      <c r="N193" s="13">
        <v>34.188797899999997</v>
      </c>
      <c r="O193" s="13">
        <v>45.261737340000003</v>
      </c>
      <c r="P193" s="13">
        <v>36.777241220000001</v>
      </c>
      <c r="Q193" s="10">
        <v>178</v>
      </c>
    </row>
    <row r="194" spans="1:17" ht="13.15" customHeight="1" x14ac:dyDescent="0.2">
      <c r="A194" s="9">
        <v>179</v>
      </c>
      <c r="B194" s="44" t="s">
        <v>121</v>
      </c>
      <c r="C194" s="16">
        <f t="shared" si="241"/>
        <v>50.977411349999997</v>
      </c>
      <c r="D194" s="16">
        <v>12.05911197</v>
      </c>
      <c r="E194" s="16">
        <v>13.304269379999999</v>
      </c>
      <c r="F194" s="16">
        <v>11.802790440000001</v>
      </c>
      <c r="G194" s="16">
        <v>13.811239560000001</v>
      </c>
      <c r="H194" s="16">
        <f t="shared" si="242"/>
        <v>63.489535940000003</v>
      </c>
      <c r="I194" s="13">
        <v>14.6174663</v>
      </c>
      <c r="J194" s="13">
        <v>17.602621320000001</v>
      </c>
      <c r="K194" s="13">
        <v>15.355678729999999</v>
      </c>
      <c r="L194" s="13">
        <v>15.913769589999999</v>
      </c>
      <c r="M194" s="16">
        <f t="shared" si="243"/>
        <v>44.395217250000002</v>
      </c>
      <c r="N194" s="13">
        <v>14.25746039</v>
      </c>
      <c r="O194" s="13">
        <v>15.893733340000001</v>
      </c>
      <c r="P194" s="13">
        <v>14.244023520000001</v>
      </c>
      <c r="Q194" s="10">
        <v>179</v>
      </c>
    </row>
    <row r="195" spans="1:17" ht="13.15" customHeight="1" x14ac:dyDescent="0.2">
      <c r="A195" s="9">
        <v>180</v>
      </c>
      <c r="B195" s="44" t="s">
        <v>122</v>
      </c>
      <c r="C195" s="16">
        <f t="shared" si="241"/>
        <v>24.657783720000001</v>
      </c>
      <c r="D195" s="16">
        <v>5.7646561199999997</v>
      </c>
      <c r="E195" s="16">
        <v>8.8159786699999998</v>
      </c>
      <c r="F195" s="16">
        <v>4.1127945300000004</v>
      </c>
      <c r="G195" s="16">
        <v>5.9643544000000004</v>
      </c>
      <c r="H195" s="16">
        <f t="shared" si="242"/>
        <v>30.607007109999998</v>
      </c>
      <c r="I195" s="13">
        <v>3.17354263</v>
      </c>
      <c r="J195" s="13">
        <v>22.336677679999998</v>
      </c>
      <c r="K195" s="13">
        <v>4.79574561</v>
      </c>
      <c r="L195" s="13">
        <v>0.30104119000000001</v>
      </c>
      <c r="M195" s="16">
        <f t="shared" si="243"/>
        <v>19.52620495</v>
      </c>
      <c r="N195" s="13">
        <v>5.5552493900000002</v>
      </c>
      <c r="O195" s="13">
        <v>9.6473479900000001</v>
      </c>
      <c r="P195" s="13">
        <v>4.3236075700000001</v>
      </c>
      <c r="Q195" s="10">
        <v>180</v>
      </c>
    </row>
    <row r="196" spans="1:17" ht="13.15" customHeight="1" x14ac:dyDescent="0.2">
      <c r="A196" s="9">
        <v>181</v>
      </c>
      <c r="B196" s="44" t="s">
        <v>123</v>
      </c>
      <c r="C196" s="16">
        <f t="shared" si="241"/>
        <v>20.31974215</v>
      </c>
      <c r="D196" s="16">
        <v>2.2211419600000002</v>
      </c>
      <c r="E196" s="16">
        <v>4.7896928699999997</v>
      </c>
      <c r="F196" s="16">
        <v>5.3614033799999996</v>
      </c>
      <c r="G196" s="16">
        <v>7.9475039399999998</v>
      </c>
      <c r="H196" s="16">
        <f t="shared" si="242"/>
        <v>28.77254138</v>
      </c>
      <c r="I196" s="13">
        <v>5.6177174699999997</v>
      </c>
      <c r="J196" s="13">
        <v>5.6079215099999997</v>
      </c>
      <c r="K196" s="13">
        <v>5.9126875300000004</v>
      </c>
      <c r="L196" s="13">
        <v>11.634214869999999</v>
      </c>
      <c r="M196" s="16">
        <f t="shared" si="243"/>
        <v>19.259285479999999</v>
      </c>
      <c r="N196" s="13">
        <v>6.1810161299999997</v>
      </c>
      <c r="O196" s="13">
        <v>6.9401625300000003</v>
      </c>
      <c r="P196" s="13">
        <v>6.13810682</v>
      </c>
      <c r="Q196" s="10">
        <v>181</v>
      </c>
    </row>
    <row r="197" spans="1:17" ht="13.15" customHeight="1" x14ac:dyDescent="0.2">
      <c r="A197" s="9">
        <v>182</v>
      </c>
      <c r="B197" s="36" t="s">
        <v>11</v>
      </c>
      <c r="C197" s="14">
        <f>C198+C199+C200+C201+C202+C203+C204+C205+C206+C207</f>
        <v>-89.840327340000002</v>
      </c>
      <c r="D197" s="14">
        <f t="shared" ref="D197:P197" si="244">D198+D199+D200+D201+D202+D203+D204+D205+D206+D207</f>
        <v>-19.777118639999998</v>
      </c>
      <c r="E197" s="14">
        <f t="shared" si="244"/>
        <v>-19.604584149999997</v>
      </c>
      <c r="F197" s="14">
        <f t="shared" si="244"/>
        <v>-21.67213847</v>
      </c>
      <c r="G197" s="14">
        <f t="shared" si="244"/>
        <v>-28.78648608</v>
      </c>
      <c r="H197" s="14">
        <f t="shared" si="244"/>
        <v>-121.69910286</v>
      </c>
      <c r="I197" s="14">
        <f t="shared" si="244"/>
        <v>-23.976105059999998</v>
      </c>
      <c r="J197" s="14">
        <f t="shared" si="244"/>
        <v>-26.583662829999998</v>
      </c>
      <c r="K197" s="14">
        <f t="shared" si="244"/>
        <v>-24.720972600000003</v>
      </c>
      <c r="L197" s="14">
        <f t="shared" si="244"/>
        <v>-46.418362370000004</v>
      </c>
      <c r="M197" s="14">
        <f t="shared" si="244"/>
        <v>-162.19441562</v>
      </c>
      <c r="N197" s="14">
        <f t="shared" si="244"/>
        <v>-43.899535400000005</v>
      </c>
      <c r="O197" s="14">
        <f t="shared" si="244"/>
        <v>-38.955989000000002</v>
      </c>
      <c r="P197" s="14">
        <f t="shared" si="244"/>
        <v>-79.338891220000008</v>
      </c>
      <c r="Q197" s="10">
        <v>182</v>
      </c>
    </row>
    <row r="198" spans="1:17" ht="13.15" customHeight="1" x14ac:dyDescent="0.2">
      <c r="A198" s="9">
        <v>183</v>
      </c>
      <c r="B198" s="44" t="s">
        <v>124</v>
      </c>
      <c r="C198" s="16">
        <f t="shared" ref="C198:C207" si="245">D198+E198+F198+G198</f>
        <v>-44.862307049999998</v>
      </c>
      <c r="D198" s="12">
        <v>-9.8711760399999999</v>
      </c>
      <c r="E198" s="12">
        <v>-9.8419309399999992</v>
      </c>
      <c r="F198" s="12">
        <v>-10.19748409</v>
      </c>
      <c r="G198" s="12">
        <v>-14.951715979999999</v>
      </c>
      <c r="H198" s="16">
        <f t="shared" ref="H198:H207" si="246">I198+J198+K198+L198</f>
        <v>-53.879821939999999</v>
      </c>
      <c r="I198" s="13">
        <v>-11.12081223</v>
      </c>
      <c r="J198" s="13">
        <v>-11.86829221</v>
      </c>
      <c r="K198" s="13">
        <v>-13.26371149</v>
      </c>
      <c r="L198" s="13">
        <v>-17.627006009999999</v>
      </c>
      <c r="M198" s="16">
        <f t="shared" ref="M198:M207" si="247">N198+O198+P198</f>
        <v>-38.254016399999998</v>
      </c>
      <c r="N198" s="13">
        <v>-12.518073920000001</v>
      </c>
      <c r="O198" s="13">
        <v>-12.984489140000001</v>
      </c>
      <c r="P198" s="13">
        <v>-12.751453339999999</v>
      </c>
      <c r="Q198" s="10">
        <v>183</v>
      </c>
    </row>
    <row r="199" spans="1:17" ht="13.15" customHeight="1" x14ac:dyDescent="0.2">
      <c r="A199" s="9">
        <v>184</v>
      </c>
      <c r="B199" s="44" t="s">
        <v>125</v>
      </c>
      <c r="C199" s="16">
        <f t="shared" si="245"/>
        <v>-23.874100290000001</v>
      </c>
      <c r="D199" s="16">
        <v>-5.1120295999999996</v>
      </c>
      <c r="E199" s="16">
        <v>-5.3025722100000001</v>
      </c>
      <c r="F199" s="16">
        <v>-6.08765438</v>
      </c>
      <c r="G199" s="16">
        <v>-7.3718441000000006</v>
      </c>
      <c r="H199" s="16">
        <f t="shared" si="246"/>
        <v>-25.739375949999999</v>
      </c>
      <c r="I199" s="16">
        <v>-6.4311158600000002</v>
      </c>
      <c r="J199" s="16">
        <v>-6.4790556199999996</v>
      </c>
      <c r="K199" s="16">
        <v>-6.5022791099999999</v>
      </c>
      <c r="L199" s="16">
        <v>-6.3269253599999997</v>
      </c>
      <c r="M199" s="16">
        <f t="shared" si="247"/>
        <v>-20.364068070000002</v>
      </c>
      <c r="N199" s="16">
        <v>-6.3078991100000001</v>
      </c>
      <c r="O199" s="16">
        <v>-7.5262920800000002</v>
      </c>
      <c r="P199" s="16">
        <v>-6.5298768799999998</v>
      </c>
      <c r="Q199" s="10">
        <v>184</v>
      </c>
    </row>
    <row r="200" spans="1:17" ht="13.15" customHeight="1" x14ac:dyDescent="0.2">
      <c r="A200" s="9">
        <v>185</v>
      </c>
      <c r="B200" s="44" t="s">
        <v>126</v>
      </c>
      <c r="C200" s="16">
        <f t="shared" si="245"/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f t="shared" si="246"/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f t="shared" si="247"/>
        <v>0</v>
      </c>
      <c r="N200" s="16">
        <v>0</v>
      </c>
      <c r="O200" s="16">
        <v>0</v>
      </c>
      <c r="P200" s="16">
        <v>0</v>
      </c>
      <c r="Q200" s="10">
        <v>185</v>
      </c>
    </row>
    <row r="201" spans="1:17" ht="13.15" customHeight="1" x14ac:dyDescent="0.2">
      <c r="A201" s="9">
        <v>186</v>
      </c>
      <c r="B201" s="44" t="s">
        <v>127</v>
      </c>
      <c r="C201" s="16">
        <f t="shared" si="245"/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f t="shared" si="246"/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f t="shared" si="247"/>
        <v>0</v>
      </c>
      <c r="N201" s="16">
        <v>0</v>
      </c>
      <c r="O201" s="16">
        <v>0</v>
      </c>
      <c r="P201" s="16">
        <v>0</v>
      </c>
      <c r="Q201" s="10">
        <v>186</v>
      </c>
    </row>
    <row r="202" spans="1:17" ht="13.15" customHeight="1" x14ac:dyDescent="0.2">
      <c r="A202" s="9">
        <v>187</v>
      </c>
      <c r="B202" s="44" t="s">
        <v>389</v>
      </c>
      <c r="C202" s="16">
        <f t="shared" si="245"/>
        <v>-12.694900000000001</v>
      </c>
      <c r="D202" s="16">
        <v>-3.1156999999999999</v>
      </c>
      <c r="E202" s="16">
        <v>-2.6696</v>
      </c>
      <c r="F202" s="16">
        <v>-3.7664</v>
      </c>
      <c r="G202" s="16">
        <v>-3.1432000000000002</v>
      </c>
      <c r="H202" s="16">
        <f t="shared" si="246"/>
        <v>-28.273051970000001</v>
      </c>
      <c r="I202" s="13">
        <v>-3.9234519699999999</v>
      </c>
      <c r="J202" s="13">
        <v>-4.9001000000000001</v>
      </c>
      <c r="K202" s="13">
        <v>-1.8704000000000001</v>
      </c>
      <c r="L202" s="13">
        <v>-17.5791</v>
      </c>
      <c r="M202" s="16">
        <f t="shared" si="247"/>
        <v>-92.267600000000002</v>
      </c>
      <c r="N202" s="13">
        <v>-21.171299999999999</v>
      </c>
      <c r="O202" s="13">
        <v>-14.822100000000001</v>
      </c>
      <c r="P202" s="13">
        <v>-56.2742</v>
      </c>
      <c r="Q202" s="10">
        <v>187</v>
      </c>
    </row>
    <row r="203" spans="1:17" ht="13.15" customHeight="1" x14ac:dyDescent="0.2">
      <c r="A203" s="9">
        <v>188</v>
      </c>
      <c r="B203" s="44" t="s">
        <v>390</v>
      </c>
      <c r="C203" s="16">
        <f t="shared" si="245"/>
        <v>0</v>
      </c>
      <c r="D203" s="15">
        <v>0</v>
      </c>
      <c r="E203" s="15">
        <v>0</v>
      </c>
      <c r="F203" s="15">
        <v>0</v>
      </c>
      <c r="G203" s="15">
        <v>0</v>
      </c>
      <c r="H203" s="16">
        <f t="shared" si="246"/>
        <v>0</v>
      </c>
      <c r="I203" s="15">
        <v>0</v>
      </c>
      <c r="J203" s="15">
        <v>0</v>
      </c>
      <c r="K203" s="15">
        <v>0</v>
      </c>
      <c r="L203" s="15">
        <v>0</v>
      </c>
      <c r="M203" s="16">
        <f t="shared" si="247"/>
        <v>0</v>
      </c>
      <c r="N203" s="15">
        <v>0</v>
      </c>
      <c r="O203" s="15">
        <v>0</v>
      </c>
      <c r="P203" s="15">
        <v>0</v>
      </c>
      <c r="Q203" s="10">
        <v>188</v>
      </c>
    </row>
    <row r="204" spans="1:17" ht="13.15" customHeight="1" x14ac:dyDescent="0.2">
      <c r="A204" s="9">
        <v>189</v>
      </c>
      <c r="B204" s="44" t="s">
        <v>391</v>
      </c>
      <c r="C204" s="16">
        <f t="shared" si="245"/>
        <v>0</v>
      </c>
      <c r="D204" s="15">
        <v>0</v>
      </c>
      <c r="E204" s="15">
        <v>0</v>
      </c>
      <c r="F204" s="15">
        <v>0</v>
      </c>
      <c r="G204" s="15">
        <v>0</v>
      </c>
      <c r="H204" s="16">
        <f t="shared" si="246"/>
        <v>0</v>
      </c>
      <c r="I204" s="15">
        <v>0</v>
      </c>
      <c r="J204" s="15">
        <v>0</v>
      </c>
      <c r="K204" s="15">
        <v>0</v>
      </c>
      <c r="L204" s="15">
        <v>0</v>
      </c>
      <c r="M204" s="16">
        <f t="shared" si="247"/>
        <v>0</v>
      </c>
      <c r="N204" s="15">
        <v>0</v>
      </c>
      <c r="O204" s="15">
        <v>0</v>
      </c>
      <c r="P204" s="15">
        <v>0</v>
      </c>
      <c r="Q204" s="10">
        <v>189</v>
      </c>
    </row>
    <row r="205" spans="1:17" ht="13.15" customHeight="1" x14ac:dyDescent="0.2">
      <c r="A205" s="9">
        <v>190</v>
      </c>
      <c r="B205" s="44" t="s">
        <v>392</v>
      </c>
      <c r="C205" s="16">
        <f t="shared" si="245"/>
        <v>0</v>
      </c>
      <c r="D205" s="15">
        <v>0</v>
      </c>
      <c r="E205" s="15">
        <v>0</v>
      </c>
      <c r="F205" s="15">
        <v>0</v>
      </c>
      <c r="G205" s="15">
        <v>0</v>
      </c>
      <c r="H205" s="16">
        <f t="shared" si="246"/>
        <v>0</v>
      </c>
      <c r="I205" s="15">
        <v>0</v>
      </c>
      <c r="J205" s="15">
        <v>0</v>
      </c>
      <c r="K205" s="15">
        <v>0</v>
      </c>
      <c r="L205" s="15">
        <v>0</v>
      </c>
      <c r="M205" s="16">
        <f t="shared" si="247"/>
        <v>0</v>
      </c>
      <c r="N205" s="15">
        <v>0</v>
      </c>
      <c r="O205" s="15">
        <v>0</v>
      </c>
      <c r="P205" s="15">
        <v>0</v>
      </c>
      <c r="Q205" s="10">
        <v>190</v>
      </c>
    </row>
    <row r="206" spans="1:17" ht="13.15" customHeight="1" x14ac:dyDescent="0.2">
      <c r="A206" s="9">
        <v>191</v>
      </c>
      <c r="B206" s="44" t="s">
        <v>128</v>
      </c>
      <c r="C206" s="16">
        <f t="shared" si="245"/>
        <v>-8.4090200000000017</v>
      </c>
      <c r="D206" s="12">
        <v>-1.678213</v>
      </c>
      <c r="E206" s="12">
        <v>-1.790481</v>
      </c>
      <c r="F206" s="12">
        <v>-1.6206</v>
      </c>
      <c r="G206" s="12">
        <v>-3.3197260000000002</v>
      </c>
      <c r="H206" s="16">
        <f t="shared" si="246"/>
        <v>-13.806853</v>
      </c>
      <c r="I206" s="17">
        <v>-2.5007250000000001</v>
      </c>
      <c r="J206" s="17">
        <v>-3.3362150000000002</v>
      </c>
      <c r="K206" s="17">
        <v>-3.0845820000000002</v>
      </c>
      <c r="L206" s="17">
        <v>-4.8853309999999999</v>
      </c>
      <c r="M206" s="16">
        <f t="shared" si="247"/>
        <v>-11.30873115</v>
      </c>
      <c r="N206" s="17">
        <v>-3.9022623699999999</v>
      </c>
      <c r="O206" s="17">
        <v>-3.6231077799999998</v>
      </c>
      <c r="P206" s="17">
        <v>-3.7833610000000002</v>
      </c>
      <c r="Q206" s="10">
        <v>191</v>
      </c>
    </row>
    <row r="207" spans="1:17" ht="13.15" customHeight="1" x14ac:dyDescent="0.2">
      <c r="A207" s="9">
        <v>192</v>
      </c>
      <c r="B207" s="44" t="s">
        <v>393</v>
      </c>
      <c r="C207" s="16">
        <f t="shared" si="245"/>
        <v>0</v>
      </c>
      <c r="D207" s="12">
        <v>0</v>
      </c>
      <c r="E207" s="12">
        <v>0</v>
      </c>
      <c r="F207" s="12">
        <v>0</v>
      </c>
      <c r="G207" s="12">
        <v>0</v>
      </c>
      <c r="H207" s="16">
        <f t="shared" si="246"/>
        <v>0</v>
      </c>
      <c r="I207" s="17">
        <v>0</v>
      </c>
      <c r="J207" s="17">
        <v>0</v>
      </c>
      <c r="K207" s="17">
        <v>0</v>
      </c>
      <c r="L207" s="17">
        <v>0</v>
      </c>
      <c r="M207" s="16">
        <f t="shared" si="247"/>
        <v>0</v>
      </c>
      <c r="N207" s="17">
        <v>0</v>
      </c>
      <c r="O207" s="17">
        <v>0</v>
      </c>
      <c r="P207" s="17">
        <v>0</v>
      </c>
      <c r="Q207" s="10">
        <v>192</v>
      </c>
    </row>
    <row r="208" spans="1:17" ht="13.35" customHeight="1" x14ac:dyDescent="0.2">
      <c r="A208" s="9">
        <v>193</v>
      </c>
      <c r="B208" s="38" t="s">
        <v>129</v>
      </c>
      <c r="C208" s="77">
        <f>C209+C210</f>
        <v>-26.886251614999992</v>
      </c>
      <c r="D208" s="83">
        <f t="shared" ref="D208:G208" si="248">D209+D210</f>
        <v>-6.9904254149999971</v>
      </c>
      <c r="E208" s="83">
        <f t="shared" si="248"/>
        <v>-6.1838378700000014</v>
      </c>
      <c r="F208" s="83">
        <f t="shared" si="248"/>
        <v>-6.4527003900000022</v>
      </c>
      <c r="G208" s="83">
        <f t="shared" si="248"/>
        <v>-7.2592879400000001</v>
      </c>
      <c r="H208" s="77">
        <f>H209+H210</f>
        <v>-30.001861893999994</v>
      </c>
      <c r="I208" s="79">
        <f t="shared" ref="I208:P208" si="249">I209+I210</f>
        <v>-7.8004840999999985</v>
      </c>
      <c r="J208" s="79">
        <f t="shared" si="249"/>
        <v>-6.9004282329999995</v>
      </c>
      <c r="K208" s="79">
        <f t="shared" si="249"/>
        <v>-7.2004468540000008</v>
      </c>
      <c r="L208" s="79">
        <f t="shared" si="249"/>
        <v>-8.1005027070000004</v>
      </c>
      <c r="M208" s="79">
        <f t="shared" si="249"/>
        <v>-20.665072969000001</v>
      </c>
      <c r="N208" s="79">
        <f t="shared" si="249"/>
        <v>-6.7041472799999973</v>
      </c>
      <c r="O208" s="79">
        <f t="shared" si="249"/>
        <v>-6.8319423599999993</v>
      </c>
      <c r="P208" s="79">
        <f t="shared" si="249"/>
        <v>-7.1289833290000004</v>
      </c>
      <c r="Q208" s="10">
        <v>193</v>
      </c>
    </row>
    <row r="209" spans="1:17" ht="13.15" customHeight="1" x14ac:dyDescent="0.2">
      <c r="A209" s="9">
        <v>194</v>
      </c>
      <c r="B209" s="36" t="s">
        <v>10</v>
      </c>
      <c r="C209" s="16">
        <f t="shared" ref="C209:C210" si="250">D209+E209+F209+G209</f>
        <v>43.163553745000002</v>
      </c>
      <c r="D209" s="12">
        <v>11.222523975000001</v>
      </c>
      <c r="E209" s="12">
        <v>9.9276173599999993</v>
      </c>
      <c r="F209" s="12">
        <v>10.3592529</v>
      </c>
      <c r="G209" s="12">
        <v>11.654159509999999</v>
      </c>
      <c r="H209" s="16">
        <f t="shared" ref="H209:H210" si="251">I209+J209+K209+L209</f>
        <v>44.890095895999998</v>
      </c>
      <c r="I209" s="13">
        <v>11.671424930000001</v>
      </c>
      <c r="J209" s="13">
        <v>10.324722056999999</v>
      </c>
      <c r="K209" s="13">
        <v>10.773623016</v>
      </c>
      <c r="L209" s="13">
        <v>12.120325893</v>
      </c>
      <c r="M209" s="16">
        <f t="shared" ref="M209:M210" si="252">N209+O209+P209</f>
        <v>34.080560806999998</v>
      </c>
      <c r="N209" s="13">
        <v>12.138281930000002</v>
      </c>
      <c r="O209" s="13">
        <v>10.737710939999999</v>
      </c>
      <c r="P209" s="13">
        <v>11.204567937</v>
      </c>
      <c r="Q209" s="10">
        <v>194</v>
      </c>
    </row>
    <row r="210" spans="1:17" ht="13.15" customHeight="1" x14ac:dyDescent="0.2">
      <c r="A210" s="9">
        <v>195</v>
      </c>
      <c r="B210" s="36" t="s">
        <v>11</v>
      </c>
      <c r="C210" s="16">
        <f t="shared" si="250"/>
        <v>-70.049805359999993</v>
      </c>
      <c r="D210" s="12">
        <v>-18.212949389999999</v>
      </c>
      <c r="E210" s="12">
        <v>-16.111455230000001</v>
      </c>
      <c r="F210" s="12">
        <v>-16.811953290000002</v>
      </c>
      <c r="G210" s="12">
        <v>-18.91344745</v>
      </c>
      <c r="H210" s="16">
        <f t="shared" si="251"/>
        <v>-74.891957789999992</v>
      </c>
      <c r="I210" s="13">
        <v>-19.471909029999999</v>
      </c>
      <c r="J210" s="13">
        <v>-17.225150289999998</v>
      </c>
      <c r="K210" s="13">
        <v>-17.974069870000001</v>
      </c>
      <c r="L210" s="13">
        <v>-20.220828600000001</v>
      </c>
      <c r="M210" s="16">
        <f t="shared" si="252"/>
        <v>-54.745633775999998</v>
      </c>
      <c r="N210" s="13">
        <v>-18.842429209999999</v>
      </c>
      <c r="O210" s="13">
        <v>-17.569653299999999</v>
      </c>
      <c r="P210" s="13">
        <v>-18.333551266000001</v>
      </c>
      <c r="Q210" s="10">
        <v>195</v>
      </c>
    </row>
    <row r="211" spans="1:17" ht="13.35" customHeight="1" x14ac:dyDescent="0.2">
      <c r="A211" s="9">
        <v>196</v>
      </c>
      <c r="B211" s="38" t="s">
        <v>130</v>
      </c>
      <c r="C211" s="77">
        <f>C212+C213</f>
        <v>-134.80757383000002</v>
      </c>
      <c r="D211" s="83">
        <f t="shared" ref="D211:G211" si="253">D212+D213</f>
        <v>-24.595906209999999</v>
      </c>
      <c r="E211" s="83">
        <f t="shared" si="253"/>
        <v>-8.7218498000000029</v>
      </c>
      <c r="F211" s="83">
        <f t="shared" si="253"/>
        <v>-1.3437833399999999</v>
      </c>
      <c r="G211" s="83">
        <f t="shared" si="253"/>
        <v>-100.14603448000001</v>
      </c>
      <c r="H211" s="77">
        <f>H212+H213</f>
        <v>-46.378164209999994</v>
      </c>
      <c r="I211" s="79">
        <f t="shared" ref="I211:P211" si="254">I212+I213</f>
        <v>-29.052530599999997</v>
      </c>
      <c r="J211" s="79">
        <f t="shared" si="254"/>
        <v>-6.4080624899999998</v>
      </c>
      <c r="K211" s="79">
        <f t="shared" si="254"/>
        <v>-6.45008844</v>
      </c>
      <c r="L211" s="79">
        <f t="shared" si="254"/>
        <v>-4.4674826800000007</v>
      </c>
      <c r="M211" s="79">
        <f t="shared" si="254"/>
        <v>-15.068748999999999</v>
      </c>
      <c r="N211" s="79">
        <f t="shared" si="254"/>
        <v>-10.890197990000001</v>
      </c>
      <c r="O211" s="79">
        <f t="shared" si="254"/>
        <v>-1.2220126399999998</v>
      </c>
      <c r="P211" s="79">
        <f t="shared" si="254"/>
        <v>-2.9565383700000001</v>
      </c>
      <c r="Q211" s="10">
        <v>196</v>
      </c>
    </row>
    <row r="212" spans="1:17" ht="13.15" customHeight="1" x14ac:dyDescent="0.2">
      <c r="A212" s="9">
        <v>197</v>
      </c>
      <c r="B212" s="36" t="s">
        <v>10</v>
      </c>
      <c r="C212" s="16">
        <f>D212+E212+F212+G212</f>
        <v>2.9614425999999998</v>
      </c>
      <c r="D212" s="15">
        <v>2.7621723599999997</v>
      </c>
      <c r="E212" s="15">
        <v>1.5287090000000001E-2</v>
      </c>
      <c r="F212" s="15">
        <v>8.2128280000000012E-2</v>
      </c>
      <c r="G212" s="15">
        <v>0.10185487000000001</v>
      </c>
      <c r="H212" s="16">
        <f>I212+J212+K212+L212</f>
        <v>0.80288394000000007</v>
      </c>
      <c r="I212" s="15">
        <v>0.74036066</v>
      </c>
      <c r="J212" s="15">
        <v>2.024749E-2</v>
      </c>
      <c r="K212" s="15">
        <v>2.0835280000000001E-2</v>
      </c>
      <c r="L212" s="15">
        <v>2.1440509999999999E-2</v>
      </c>
      <c r="M212" s="16">
        <f>N212+O212+P212</f>
        <v>0.43546412000000001</v>
      </c>
      <c r="N212" s="15">
        <v>0.20072097999999999</v>
      </c>
      <c r="O212" s="15">
        <v>6.2133900000000001E-3</v>
      </c>
      <c r="P212" s="15">
        <v>0.22852975</v>
      </c>
      <c r="Q212" s="10">
        <v>197</v>
      </c>
    </row>
    <row r="213" spans="1:17" ht="13.15" customHeight="1" x14ac:dyDescent="0.2">
      <c r="A213" s="9">
        <v>198</v>
      </c>
      <c r="B213" s="36" t="s">
        <v>11</v>
      </c>
      <c r="C213" s="16">
        <f>C214+C215</f>
        <v>-137.76901643000002</v>
      </c>
      <c r="D213" s="15">
        <f t="shared" ref="D213:G213" si="255">D214+D215</f>
        <v>-27.35807857</v>
      </c>
      <c r="E213" s="15">
        <f t="shared" si="255"/>
        <v>-8.7371368900000022</v>
      </c>
      <c r="F213" s="15">
        <f t="shared" si="255"/>
        <v>-1.4259116199999999</v>
      </c>
      <c r="G213" s="15">
        <f t="shared" si="255"/>
        <v>-100.24788935000001</v>
      </c>
      <c r="H213" s="16">
        <f>H214+H215</f>
        <v>-47.181048149999995</v>
      </c>
      <c r="I213" s="15">
        <f t="shared" ref="I213:P213" si="256">I214+I215</f>
        <v>-29.792891259999998</v>
      </c>
      <c r="J213" s="15">
        <f t="shared" si="256"/>
        <v>-6.4283099799999999</v>
      </c>
      <c r="K213" s="15">
        <f t="shared" si="256"/>
        <v>-6.47092372</v>
      </c>
      <c r="L213" s="15">
        <f t="shared" si="256"/>
        <v>-4.4889231900000004</v>
      </c>
      <c r="M213" s="15">
        <f t="shared" si="256"/>
        <v>-15.504213119999999</v>
      </c>
      <c r="N213" s="15">
        <f t="shared" si="256"/>
        <v>-11.090918970000001</v>
      </c>
      <c r="O213" s="15">
        <f t="shared" si="256"/>
        <v>-1.2282260299999999</v>
      </c>
      <c r="P213" s="15">
        <f t="shared" si="256"/>
        <v>-3.1850681199999999</v>
      </c>
      <c r="Q213" s="10">
        <v>198</v>
      </c>
    </row>
    <row r="214" spans="1:17" ht="13.15" customHeight="1" x14ac:dyDescent="0.2">
      <c r="A214" s="9">
        <v>199</v>
      </c>
      <c r="B214" s="44" t="s">
        <v>131</v>
      </c>
      <c r="C214" s="16">
        <f t="shared" ref="C214:C215" si="257">D214+E214+F214+G214</f>
        <v>-39.121046650000004</v>
      </c>
      <c r="D214" s="12">
        <v>-4.5340331899999997</v>
      </c>
      <c r="E214" s="12">
        <v>-0.15350150000000001</v>
      </c>
      <c r="F214" s="12">
        <v>-0.14062604000000001</v>
      </c>
      <c r="G214" s="12">
        <v>-34.292885920000003</v>
      </c>
      <c r="H214" s="16">
        <f t="shared" ref="H214:H215" si="258">I214+J214+K214+L214</f>
        <v>-12.357491919999998</v>
      </c>
      <c r="I214" s="13">
        <v>-10.15837466</v>
      </c>
      <c r="J214" s="13">
        <v>-0.48473624999999998</v>
      </c>
      <c r="K214" s="13">
        <v>-0.71067895999999997</v>
      </c>
      <c r="L214" s="13">
        <v>-1.00370205</v>
      </c>
      <c r="M214" s="16">
        <f t="shared" ref="M214:M215" si="259">N214+O214+P214</f>
        <v>-6.0640961999999998</v>
      </c>
      <c r="N214" s="13">
        <v>-5.7314719800000002</v>
      </c>
      <c r="O214" s="13">
        <v>-0.16067933000000001</v>
      </c>
      <c r="P214" s="13">
        <v>-0.17194488999999999</v>
      </c>
      <c r="Q214" s="10">
        <v>199</v>
      </c>
    </row>
    <row r="215" spans="1:17" ht="13.15" customHeight="1" x14ac:dyDescent="0.2">
      <c r="A215" s="9">
        <v>200</v>
      </c>
      <c r="B215" s="44" t="s">
        <v>132</v>
      </c>
      <c r="C215" s="16">
        <f t="shared" si="257"/>
        <v>-98.647969780000011</v>
      </c>
      <c r="D215" s="12">
        <v>-22.824045380000001</v>
      </c>
      <c r="E215" s="12">
        <v>-8.5836353900000013</v>
      </c>
      <c r="F215" s="12">
        <v>-1.28528558</v>
      </c>
      <c r="G215" s="12">
        <v>-65.955003430000005</v>
      </c>
      <c r="H215" s="16">
        <f t="shared" si="258"/>
        <v>-34.823556229999994</v>
      </c>
      <c r="I215" s="13">
        <v>-19.634516599999998</v>
      </c>
      <c r="J215" s="13">
        <v>-5.9435737299999998</v>
      </c>
      <c r="K215" s="13">
        <v>-5.76024476</v>
      </c>
      <c r="L215" s="13">
        <v>-3.4852211400000002</v>
      </c>
      <c r="M215" s="16">
        <f t="shared" si="259"/>
        <v>-9.4401169199999995</v>
      </c>
      <c r="N215" s="13">
        <v>-5.3594469900000004</v>
      </c>
      <c r="O215" s="13">
        <v>-1.0675466999999998</v>
      </c>
      <c r="P215" s="13">
        <v>-3.0131232300000002</v>
      </c>
      <c r="Q215" s="10">
        <v>200</v>
      </c>
    </row>
    <row r="216" spans="1:17" ht="13.15" customHeight="1" x14ac:dyDescent="0.2">
      <c r="A216" s="9"/>
      <c r="B216" s="34" t="s">
        <v>384</v>
      </c>
      <c r="C216" s="16"/>
      <c r="D216" s="12"/>
      <c r="E216" s="12"/>
      <c r="F216" s="12"/>
      <c r="G216" s="12"/>
      <c r="H216" s="16"/>
      <c r="I216" s="13"/>
      <c r="J216" s="13"/>
      <c r="K216" s="13"/>
      <c r="L216" s="13"/>
      <c r="M216" s="13"/>
      <c r="N216" s="13"/>
      <c r="O216" s="13"/>
      <c r="P216" s="13"/>
      <c r="Q216" s="10"/>
    </row>
    <row r="217" spans="1:17" ht="13.35" customHeight="1" x14ac:dyDescent="0.2">
      <c r="A217" s="9">
        <v>201</v>
      </c>
      <c r="B217" s="38" t="s">
        <v>133</v>
      </c>
      <c r="C217" s="77">
        <f>C218+C219</f>
        <v>3021.9124179139994</v>
      </c>
      <c r="D217" s="83">
        <f t="shared" ref="D217:G217" si="260">D218+D219</f>
        <v>621.71756665899989</v>
      </c>
      <c r="E217" s="83">
        <f t="shared" si="260"/>
        <v>827.68251644500003</v>
      </c>
      <c r="F217" s="83">
        <f t="shared" si="260"/>
        <v>765.60660634999999</v>
      </c>
      <c r="G217" s="83">
        <f t="shared" si="260"/>
        <v>806.90572845999998</v>
      </c>
      <c r="H217" s="77">
        <f>H218+H219</f>
        <v>3356.0336378700003</v>
      </c>
      <c r="I217" s="79">
        <f t="shared" ref="I217:P217" si="261">I218+I219</f>
        <v>858.88275165999994</v>
      </c>
      <c r="J217" s="79">
        <f t="shared" si="261"/>
        <v>938.40375981800003</v>
      </c>
      <c r="K217" s="79">
        <f t="shared" si="261"/>
        <v>757.23365489399998</v>
      </c>
      <c r="L217" s="79">
        <f t="shared" si="261"/>
        <v>801.51347149800006</v>
      </c>
      <c r="M217" s="79">
        <f t="shared" si="261"/>
        <v>2551.705657896</v>
      </c>
      <c r="N217" s="79">
        <f t="shared" si="261"/>
        <v>927.07258868999998</v>
      </c>
      <c r="O217" s="79">
        <f t="shared" si="261"/>
        <v>844.53219189999993</v>
      </c>
      <c r="P217" s="79">
        <f t="shared" si="261"/>
        <v>780.10087730599992</v>
      </c>
      <c r="Q217" s="10">
        <v>201</v>
      </c>
    </row>
    <row r="218" spans="1:17" ht="13.15" customHeight="1" x14ac:dyDescent="0.2">
      <c r="A218" s="9">
        <v>202</v>
      </c>
      <c r="B218" s="36" t="s">
        <v>10</v>
      </c>
      <c r="C218" s="16">
        <f t="shared" ref="C218:P218" si="262">C221+C234+C237</f>
        <v>3590.2326287089995</v>
      </c>
      <c r="D218" s="16">
        <f t="shared" si="262"/>
        <v>763.5047975089999</v>
      </c>
      <c r="E218" s="16">
        <f t="shared" si="262"/>
        <v>952.45515636000005</v>
      </c>
      <c r="F218" s="16">
        <f t="shared" si="262"/>
        <v>888.07659548000004</v>
      </c>
      <c r="G218" s="16">
        <f t="shared" si="262"/>
        <v>986.19607936</v>
      </c>
      <c r="H218" s="16">
        <f t="shared" si="262"/>
        <v>3885.6654743850004</v>
      </c>
      <c r="I218" s="16">
        <f t="shared" si="262"/>
        <v>1006.41047938</v>
      </c>
      <c r="J218" s="16">
        <f t="shared" si="262"/>
        <v>1056.017842989</v>
      </c>
      <c r="K218" s="16">
        <f t="shared" si="262"/>
        <v>886.136379809</v>
      </c>
      <c r="L218" s="16">
        <f t="shared" si="262"/>
        <v>937.10077220700009</v>
      </c>
      <c r="M218" s="16">
        <f t="shared" si="262"/>
        <v>2967.6540752760002</v>
      </c>
      <c r="N218" s="16">
        <f t="shared" si="262"/>
        <v>1058.24107686</v>
      </c>
      <c r="O218" s="16">
        <f t="shared" si="262"/>
        <v>977.45016193999993</v>
      </c>
      <c r="P218" s="16">
        <f t="shared" si="262"/>
        <v>931.96283647599989</v>
      </c>
      <c r="Q218" s="10">
        <v>202</v>
      </c>
    </row>
    <row r="219" spans="1:17" ht="13.15" customHeight="1" x14ac:dyDescent="0.2">
      <c r="A219" s="9">
        <v>203</v>
      </c>
      <c r="B219" s="36" t="s">
        <v>11</v>
      </c>
      <c r="C219" s="16">
        <f t="shared" ref="C219:P219" si="263">C228+C235+C238</f>
        <v>-568.32021079500009</v>
      </c>
      <c r="D219" s="16">
        <f t="shared" si="263"/>
        <v>-141.78723085000001</v>
      </c>
      <c r="E219" s="16">
        <f t="shared" si="263"/>
        <v>-124.77263991500001</v>
      </c>
      <c r="F219" s="16">
        <f t="shared" si="263"/>
        <v>-122.46998913</v>
      </c>
      <c r="G219" s="16">
        <f t="shared" si="263"/>
        <v>-179.29035089999999</v>
      </c>
      <c r="H219" s="16">
        <f t="shared" si="263"/>
        <v>-529.63183651500003</v>
      </c>
      <c r="I219" s="16">
        <f t="shared" si="263"/>
        <v>-147.52772772</v>
      </c>
      <c r="J219" s="16">
        <f t="shared" si="263"/>
        <v>-117.614083171</v>
      </c>
      <c r="K219" s="16">
        <f t="shared" si="263"/>
        <v>-128.90272491499999</v>
      </c>
      <c r="L219" s="16">
        <f t="shared" si="263"/>
        <v>-135.587300709</v>
      </c>
      <c r="M219" s="16">
        <f t="shared" si="263"/>
        <v>-415.94841738000002</v>
      </c>
      <c r="N219" s="16">
        <f t="shared" si="263"/>
        <v>-131.16848816999999</v>
      </c>
      <c r="O219" s="16">
        <f t="shared" si="263"/>
        <v>-132.91797004</v>
      </c>
      <c r="P219" s="16">
        <f t="shared" si="263"/>
        <v>-151.86195917000001</v>
      </c>
      <c r="Q219" s="10">
        <v>203</v>
      </c>
    </row>
    <row r="220" spans="1:17" ht="14.1" customHeight="1" x14ac:dyDescent="0.2">
      <c r="A220" s="9">
        <v>204</v>
      </c>
      <c r="B220" s="39" t="s">
        <v>134</v>
      </c>
      <c r="C220" s="77">
        <f>C221+C228</f>
        <v>3201.1324962649996</v>
      </c>
      <c r="D220" s="77">
        <f t="shared" ref="D220:G220" si="264">D221+D228</f>
        <v>666.33769152999992</v>
      </c>
      <c r="E220" s="77">
        <f t="shared" si="264"/>
        <v>870.13860800500004</v>
      </c>
      <c r="F220" s="77">
        <f t="shared" si="264"/>
        <v>800.79287492000003</v>
      </c>
      <c r="G220" s="77">
        <f t="shared" si="264"/>
        <v>863.86332181</v>
      </c>
      <c r="H220" s="77">
        <f>H221+H228</f>
        <v>3535.3088026880005</v>
      </c>
      <c r="I220" s="77">
        <f t="shared" ref="I220:P220" si="265">I221+I228</f>
        <v>908.91259360000004</v>
      </c>
      <c r="J220" s="77">
        <f t="shared" si="265"/>
        <v>975.03894488999993</v>
      </c>
      <c r="K220" s="77">
        <f t="shared" si="265"/>
        <v>807.58639027000004</v>
      </c>
      <c r="L220" s="77">
        <f t="shared" si="265"/>
        <v>843.77087392800001</v>
      </c>
      <c r="M220" s="77">
        <f t="shared" si="265"/>
        <v>2703.4719424599998</v>
      </c>
      <c r="N220" s="77">
        <f t="shared" si="265"/>
        <v>964.9391975100001</v>
      </c>
      <c r="O220" s="77">
        <f t="shared" si="265"/>
        <v>898.01370487999998</v>
      </c>
      <c r="P220" s="77">
        <f t="shared" si="265"/>
        <v>840.51904006999996</v>
      </c>
      <c r="Q220" s="10">
        <v>204</v>
      </c>
    </row>
    <row r="221" spans="1:17" ht="14.1" customHeight="1" x14ac:dyDescent="0.2">
      <c r="A221" s="9">
        <v>205</v>
      </c>
      <c r="B221" s="36" t="s">
        <v>10</v>
      </c>
      <c r="C221" s="14">
        <f>C222+C223+C224+C225+C226+C227</f>
        <v>3228.8986630499999</v>
      </c>
      <c r="D221" s="14">
        <f t="shared" ref="D221:G221" si="266">D222+D223+D224+D225+D226+D227</f>
        <v>669.44648226999993</v>
      </c>
      <c r="E221" s="14">
        <f t="shared" si="266"/>
        <v>873.50824417000001</v>
      </c>
      <c r="F221" s="14">
        <f t="shared" si="266"/>
        <v>801.14158180000004</v>
      </c>
      <c r="G221" s="14">
        <f t="shared" si="266"/>
        <v>884.80235481</v>
      </c>
      <c r="H221" s="14">
        <f>H222+H223+H224+H225+H226+H227</f>
        <v>3573.1992063580005</v>
      </c>
      <c r="I221" s="14">
        <f t="shared" ref="I221:P221" si="267">I222+I223+I224+I225+I226+I227</f>
        <v>921.17821667999999</v>
      </c>
      <c r="J221" s="14">
        <f t="shared" si="267"/>
        <v>985.14323874999991</v>
      </c>
      <c r="K221" s="14">
        <f t="shared" si="267"/>
        <v>812.82606280000005</v>
      </c>
      <c r="L221" s="14">
        <f t="shared" si="267"/>
        <v>854.05168812800002</v>
      </c>
      <c r="M221" s="14">
        <f t="shared" si="267"/>
        <v>2735.4201933599998</v>
      </c>
      <c r="N221" s="14">
        <f t="shared" si="267"/>
        <v>974.08429723000006</v>
      </c>
      <c r="O221" s="14">
        <f t="shared" si="267"/>
        <v>904.50033386999996</v>
      </c>
      <c r="P221" s="14">
        <f t="shared" si="267"/>
        <v>856.83556225999996</v>
      </c>
      <c r="Q221" s="10">
        <v>205</v>
      </c>
    </row>
    <row r="222" spans="1:17" ht="12.95" customHeight="1" x14ac:dyDescent="0.2">
      <c r="A222" s="9">
        <v>206</v>
      </c>
      <c r="B222" s="45" t="s">
        <v>135</v>
      </c>
      <c r="C222" s="16">
        <f t="shared" ref="C222:C227" si="268">D222+E222+F222+G222</f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f t="shared" ref="H222:H227" si="269">I222+J222+K222+L222</f>
        <v>0</v>
      </c>
      <c r="I222" s="13">
        <v>0</v>
      </c>
      <c r="J222" s="13">
        <v>0</v>
      </c>
      <c r="K222" s="13">
        <v>0</v>
      </c>
      <c r="L222" s="13">
        <v>0</v>
      </c>
      <c r="M222" s="16">
        <f t="shared" ref="M222:M227" si="270">N222+O222+P222</f>
        <v>0</v>
      </c>
      <c r="N222" s="13">
        <v>0</v>
      </c>
      <c r="O222" s="13">
        <v>0</v>
      </c>
      <c r="P222" s="13">
        <v>0</v>
      </c>
      <c r="Q222" s="10">
        <v>206</v>
      </c>
    </row>
    <row r="223" spans="1:17" ht="12.95" customHeight="1" x14ac:dyDescent="0.2">
      <c r="A223" s="9">
        <v>207</v>
      </c>
      <c r="B223" s="45" t="s">
        <v>136</v>
      </c>
      <c r="C223" s="16">
        <f t="shared" si="268"/>
        <v>1.4702116499999998</v>
      </c>
      <c r="D223" s="16">
        <v>0.37534901999999998</v>
      </c>
      <c r="E223" s="16">
        <v>0.34105913999999998</v>
      </c>
      <c r="F223" s="16">
        <v>0.35556768999999999</v>
      </c>
      <c r="G223" s="16">
        <v>0.39823579999999997</v>
      </c>
      <c r="H223" s="16">
        <f t="shared" si="269"/>
        <v>1.473560148</v>
      </c>
      <c r="I223" s="13">
        <v>0.39036298000000003</v>
      </c>
      <c r="J223" s="13">
        <v>0.34446972999999997</v>
      </c>
      <c r="K223" s="13">
        <v>0.34845633999999998</v>
      </c>
      <c r="L223" s="13">
        <v>0.39027109799999998</v>
      </c>
      <c r="M223" s="16">
        <f t="shared" si="270"/>
        <v>1.0182917100000002</v>
      </c>
      <c r="N223" s="13">
        <v>0.36694120000000002</v>
      </c>
      <c r="O223" s="13">
        <v>0.32380154999999999</v>
      </c>
      <c r="P223" s="13">
        <v>0.32754896</v>
      </c>
      <c r="Q223" s="10">
        <v>207</v>
      </c>
    </row>
    <row r="224" spans="1:17" ht="12.95" customHeight="1" x14ac:dyDescent="0.2">
      <c r="A224" s="9">
        <v>208</v>
      </c>
      <c r="B224" s="45" t="s">
        <v>137</v>
      </c>
      <c r="C224" s="16">
        <f t="shared" si="268"/>
        <v>85.958454880000005</v>
      </c>
      <c r="D224" s="12">
        <v>20.729559299999998</v>
      </c>
      <c r="E224" s="12">
        <v>10.174401080000001</v>
      </c>
      <c r="F224" s="12">
        <v>3.7587704</v>
      </c>
      <c r="G224" s="12">
        <v>51.295724100000001</v>
      </c>
      <c r="H224" s="16">
        <f t="shared" si="269"/>
        <v>414.73449853000005</v>
      </c>
      <c r="I224" s="13">
        <v>123.18809622000001</v>
      </c>
      <c r="J224" s="13">
        <v>129.38130604</v>
      </c>
      <c r="K224" s="13">
        <v>69.675878960000006</v>
      </c>
      <c r="L224" s="13">
        <v>92.489217310000001</v>
      </c>
      <c r="M224" s="16">
        <f t="shared" si="270"/>
        <v>85.478131730000001</v>
      </c>
      <c r="N224" s="13">
        <v>58.173147739999997</v>
      </c>
      <c r="O224" s="13">
        <v>4.8872352399999999</v>
      </c>
      <c r="P224" s="13">
        <v>22.417748750000001</v>
      </c>
      <c r="Q224" s="10">
        <v>208</v>
      </c>
    </row>
    <row r="225" spans="1:17" ht="12.95" customHeight="1" x14ac:dyDescent="0.2">
      <c r="A225" s="9">
        <v>209</v>
      </c>
      <c r="B225" s="45" t="s">
        <v>138</v>
      </c>
      <c r="C225" s="16">
        <f t="shared" si="268"/>
        <v>0.50967387000000008</v>
      </c>
      <c r="D225" s="12">
        <v>0.27910665000000001</v>
      </c>
      <c r="E225" s="12">
        <v>2.7910700000000001E-3</v>
      </c>
      <c r="F225" s="12">
        <v>2.81898E-3</v>
      </c>
      <c r="G225" s="12">
        <v>0.22495717000000001</v>
      </c>
      <c r="H225" s="16">
        <f t="shared" si="269"/>
        <v>0.13127938</v>
      </c>
      <c r="I225" s="13">
        <v>0.12741847000000001</v>
      </c>
      <c r="J225" s="13">
        <v>1.27418E-3</v>
      </c>
      <c r="K225" s="13">
        <v>1.2869299999999999E-3</v>
      </c>
      <c r="L225" s="13">
        <v>1.2998E-3</v>
      </c>
      <c r="M225" s="16">
        <f t="shared" si="270"/>
        <v>3.3479520000000006E-2</v>
      </c>
      <c r="N225" s="13">
        <v>3.2819840000000003E-2</v>
      </c>
      <c r="O225" s="13">
        <v>3.2820000000000001E-4</v>
      </c>
      <c r="P225" s="13">
        <v>3.3147999999999999E-4</v>
      </c>
      <c r="Q225" s="10">
        <v>209</v>
      </c>
    </row>
    <row r="226" spans="1:17" ht="12.95" customHeight="1" x14ac:dyDescent="0.2">
      <c r="A226" s="9">
        <v>210</v>
      </c>
      <c r="B226" s="45" t="s">
        <v>139</v>
      </c>
      <c r="C226" s="16">
        <f t="shared" si="268"/>
        <v>0.87827761999999998</v>
      </c>
      <c r="D226" s="12">
        <v>0.67377518999999997</v>
      </c>
      <c r="E226" s="12">
        <v>1.7485850000000001E-2</v>
      </c>
      <c r="F226" s="12">
        <v>2.3319099999999999E-2</v>
      </c>
      <c r="G226" s="12">
        <v>0.16369748000000001</v>
      </c>
      <c r="H226" s="16">
        <f t="shared" si="269"/>
        <v>4.4865377999999998</v>
      </c>
      <c r="I226" s="13">
        <v>1.98042191</v>
      </c>
      <c r="J226" s="13">
        <v>1.0610309</v>
      </c>
      <c r="K226" s="13">
        <v>0.85575356999999996</v>
      </c>
      <c r="L226" s="13">
        <v>0.58933142000000005</v>
      </c>
      <c r="M226" s="16">
        <f t="shared" si="270"/>
        <v>1.9561339</v>
      </c>
      <c r="N226" s="13">
        <v>1.1216344499999999</v>
      </c>
      <c r="O226" s="13">
        <v>0.77365218000000002</v>
      </c>
      <c r="P226" s="13">
        <v>6.0847270000000002E-2</v>
      </c>
      <c r="Q226" s="10">
        <v>210</v>
      </c>
    </row>
    <row r="227" spans="1:17" ht="12.95" customHeight="1" x14ac:dyDescent="0.2">
      <c r="A227" s="9">
        <v>211</v>
      </c>
      <c r="B227" s="45" t="s">
        <v>140</v>
      </c>
      <c r="C227" s="16">
        <f t="shared" si="268"/>
        <v>3140.0820450299998</v>
      </c>
      <c r="D227" s="13">
        <v>647.38869210999997</v>
      </c>
      <c r="E227" s="13">
        <v>862.97250702999997</v>
      </c>
      <c r="F227" s="13">
        <v>797.00110562999998</v>
      </c>
      <c r="G227" s="13">
        <v>832.71974025999998</v>
      </c>
      <c r="H227" s="16">
        <f t="shared" si="269"/>
        <v>3152.3733305000005</v>
      </c>
      <c r="I227" s="13">
        <v>795.49191710000002</v>
      </c>
      <c r="J227" s="13">
        <v>854.35515789999999</v>
      </c>
      <c r="K227" s="13">
        <v>741.94468700000004</v>
      </c>
      <c r="L227" s="13">
        <v>760.5815685</v>
      </c>
      <c r="M227" s="16">
        <f t="shared" si="270"/>
        <v>2646.9341565</v>
      </c>
      <c r="N227" s="13">
        <v>914.38975400000004</v>
      </c>
      <c r="O227" s="13">
        <v>898.51531669999997</v>
      </c>
      <c r="P227" s="13">
        <v>834.02908579999996</v>
      </c>
      <c r="Q227" s="10">
        <v>211</v>
      </c>
    </row>
    <row r="228" spans="1:17" ht="14.1" customHeight="1" x14ac:dyDescent="0.2">
      <c r="A228" s="9">
        <v>212</v>
      </c>
      <c r="B228" s="36" t="s">
        <v>11</v>
      </c>
      <c r="C228" s="14">
        <f>C229+C230+C231+C232</f>
        <v>-27.766166784999999</v>
      </c>
      <c r="D228" s="14">
        <f t="shared" ref="D228:G228" si="271">D229+D230+D231+D232</f>
        <v>-3.1087907399999999</v>
      </c>
      <c r="E228" s="14">
        <f t="shared" si="271"/>
        <v>-3.3696361650000002</v>
      </c>
      <c r="F228" s="14">
        <f t="shared" si="271"/>
        <v>-0.34870688</v>
      </c>
      <c r="G228" s="14">
        <f t="shared" si="271"/>
        <v>-20.939032999999998</v>
      </c>
      <c r="H228" s="14">
        <f>H229+H230+H231+H232</f>
        <v>-37.890403669999998</v>
      </c>
      <c r="I228" s="14">
        <f t="shared" ref="I228:P228" si="272">I229+I230+I231+I232</f>
        <v>-12.265623080000001</v>
      </c>
      <c r="J228" s="14">
        <f t="shared" si="272"/>
        <v>-10.104293859999999</v>
      </c>
      <c r="K228" s="14">
        <f t="shared" si="272"/>
        <v>-5.23967253</v>
      </c>
      <c r="L228" s="14">
        <f t="shared" si="272"/>
        <v>-10.280814199999998</v>
      </c>
      <c r="M228" s="14">
        <f t="shared" si="272"/>
        <v>-31.948250900000001</v>
      </c>
      <c r="N228" s="14">
        <f t="shared" si="272"/>
        <v>-9.145099720000001</v>
      </c>
      <c r="O228" s="14">
        <f t="shared" si="272"/>
        <v>-6.4866289900000007</v>
      </c>
      <c r="P228" s="14">
        <f t="shared" si="272"/>
        <v>-16.316522190000001</v>
      </c>
      <c r="Q228" s="10">
        <v>212</v>
      </c>
    </row>
    <row r="229" spans="1:17" ht="12.95" customHeight="1" x14ac:dyDescent="0.2">
      <c r="A229" s="9">
        <v>213</v>
      </c>
      <c r="B229" s="45" t="s">
        <v>141</v>
      </c>
      <c r="C229" s="16">
        <f t="shared" ref="C229:C232" si="273">D229+E229+F229+G229</f>
        <v>-1.11297413</v>
      </c>
      <c r="D229" s="16">
        <v>-0.28414530999999998</v>
      </c>
      <c r="E229" s="16">
        <v>-0.25818731</v>
      </c>
      <c r="F229" s="16">
        <v>-0.26917052000000002</v>
      </c>
      <c r="G229" s="16">
        <v>-0.30147098999999999</v>
      </c>
      <c r="H229" s="16">
        <f t="shared" ref="H229:H232" si="274">I229+J229+K229+L229</f>
        <v>-1.1155089899999999</v>
      </c>
      <c r="I229" s="13">
        <v>-0.29551112000000002</v>
      </c>
      <c r="J229" s="13">
        <v>-0.26076918999999998</v>
      </c>
      <c r="K229" s="13">
        <v>-0.26378710999999999</v>
      </c>
      <c r="L229" s="13">
        <v>-0.29544156999999999</v>
      </c>
      <c r="M229" s="16">
        <f t="shared" ref="M229:M232" si="275">N229+O229+P229</f>
        <v>-0.77086336999999994</v>
      </c>
      <c r="N229" s="13">
        <v>-0.27778045000000001</v>
      </c>
      <c r="O229" s="13">
        <v>-0.24512302999999999</v>
      </c>
      <c r="P229" s="13">
        <v>-0.24795988999999999</v>
      </c>
      <c r="Q229" s="10">
        <v>213</v>
      </c>
    </row>
    <row r="230" spans="1:17" ht="12.95" customHeight="1" x14ac:dyDescent="0.2">
      <c r="A230" s="9">
        <v>214</v>
      </c>
      <c r="B230" s="45" t="s">
        <v>142</v>
      </c>
      <c r="C230" s="16">
        <f t="shared" si="273"/>
        <v>-20.89845072</v>
      </c>
      <c r="D230" s="16">
        <v>-1.5707226999999999</v>
      </c>
      <c r="E230" s="16">
        <v>-3.3818739400000002</v>
      </c>
      <c r="F230" s="16">
        <v>-5.2934219999999997E-2</v>
      </c>
      <c r="G230" s="16">
        <v>-15.892919859999999</v>
      </c>
      <c r="H230" s="16">
        <f t="shared" si="274"/>
        <v>-34.59869175</v>
      </c>
      <c r="I230" s="13">
        <v>-10.56938884</v>
      </c>
      <c r="J230" s="13">
        <v>-9.5604171299999994</v>
      </c>
      <c r="K230" s="13">
        <v>-4.5250678899999999</v>
      </c>
      <c r="L230" s="13">
        <v>-9.94381789</v>
      </c>
      <c r="M230" s="16">
        <f t="shared" si="275"/>
        <v>-30.624393640000001</v>
      </c>
      <c r="N230" s="13">
        <v>-8.4368480800000007</v>
      </c>
      <c r="O230" s="13">
        <v>-6.1813660800000001</v>
      </c>
      <c r="P230" s="13">
        <v>-16.00617948</v>
      </c>
      <c r="Q230" s="10">
        <v>214</v>
      </c>
    </row>
    <row r="231" spans="1:17" ht="12.95" customHeight="1" x14ac:dyDescent="0.2">
      <c r="A231" s="9">
        <v>215</v>
      </c>
      <c r="B231" s="45" t="s">
        <v>143</v>
      </c>
      <c r="C231" s="16">
        <f t="shared" si="273"/>
        <v>-1.1771232149999999</v>
      </c>
      <c r="D231" s="16">
        <v>-0.29619668999999998</v>
      </c>
      <c r="E231" s="16">
        <v>0.29915686499999999</v>
      </c>
      <c r="F231" s="16">
        <v>2.9915900000000001E-3</v>
      </c>
      <c r="G231" s="16">
        <v>-1.18307498</v>
      </c>
      <c r="H231" s="16">
        <f t="shared" si="274"/>
        <v>-0.89200259999999998</v>
      </c>
      <c r="I231" s="13">
        <v>-0.22023118999999999</v>
      </c>
      <c r="J231" s="13">
        <v>-0.22243350000000001</v>
      </c>
      <c r="K231" s="13">
        <v>-0.44709133000000001</v>
      </c>
      <c r="L231" s="13">
        <v>-2.2465800000000002E-3</v>
      </c>
      <c r="M231" s="16">
        <f t="shared" si="275"/>
        <v>-9.8498250000000009E-2</v>
      </c>
      <c r="N231" s="13">
        <v>-4.0631960000000002E-2</v>
      </c>
      <c r="O231" s="13">
        <v>-5.7293360000000002E-2</v>
      </c>
      <c r="P231" s="13">
        <v>-5.7293000000000003E-4</v>
      </c>
      <c r="Q231" s="10">
        <v>215</v>
      </c>
    </row>
    <row r="232" spans="1:17" ht="12.95" customHeight="1" x14ac:dyDescent="0.2">
      <c r="A232" s="9">
        <v>216</v>
      </c>
      <c r="B232" s="45" t="s">
        <v>144</v>
      </c>
      <c r="C232" s="16">
        <f t="shared" si="273"/>
        <v>-4.5776187200000003</v>
      </c>
      <c r="D232" s="16">
        <v>-0.95772603999999995</v>
      </c>
      <c r="E232" s="16">
        <v>-2.8731779999999998E-2</v>
      </c>
      <c r="F232" s="16">
        <v>-2.9593729999999999E-2</v>
      </c>
      <c r="G232" s="16">
        <v>-3.56156717</v>
      </c>
      <c r="H232" s="16">
        <f t="shared" si="274"/>
        <v>-1.2842003300000002</v>
      </c>
      <c r="I232" s="13">
        <v>-1.1804919300000001</v>
      </c>
      <c r="J232" s="13">
        <v>-6.0674039999999999E-2</v>
      </c>
      <c r="K232" s="13">
        <v>-3.7261999999999998E-3</v>
      </c>
      <c r="L232" s="13">
        <v>-3.9308160000000002E-2</v>
      </c>
      <c r="M232" s="16">
        <f t="shared" si="275"/>
        <v>-0.45449563999999998</v>
      </c>
      <c r="N232" s="13">
        <v>-0.38983922999999998</v>
      </c>
      <c r="O232" s="13">
        <v>-2.84652E-3</v>
      </c>
      <c r="P232" s="13">
        <v>-6.1809889999999999E-2</v>
      </c>
      <c r="Q232" s="10">
        <v>216</v>
      </c>
    </row>
    <row r="233" spans="1:17" ht="14.1" customHeight="1" x14ac:dyDescent="0.2">
      <c r="A233" s="9">
        <v>217</v>
      </c>
      <c r="B233" s="39" t="s">
        <v>145</v>
      </c>
      <c r="C233" s="77">
        <f>C234+C235</f>
        <v>-321.83270534000002</v>
      </c>
      <c r="D233" s="83">
        <f t="shared" ref="D233:G233" si="276">D234+D235</f>
        <v>-80.584291570000005</v>
      </c>
      <c r="E233" s="83">
        <f t="shared" si="276"/>
        <v>-81.577352280000014</v>
      </c>
      <c r="F233" s="83">
        <f t="shared" si="276"/>
        <v>-77.100233620000012</v>
      </c>
      <c r="G233" s="83">
        <f t="shared" si="276"/>
        <v>-82.570827869999988</v>
      </c>
      <c r="H233" s="77">
        <f>H234+H235</f>
        <v>-322.21182467000006</v>
      </c>
      <c r="I233" s="79">
        <f t="shared" ref="I233:P233" si="277">I234+I235</f>
        <v>-78.000662410000004</v>
      </c>
      <c r="J233" s="79">
        <f t="shared" si="277"/>
        <v>-77.455572580000009</v>
      </c>
      <c r="K233" s="79">
        <f t="shared" si="277"/>
        <v>-82.477497759999991</v>
      </c>
      <c r="L233" s="79">
        <f t="shared" si="277"/>
        <v>-84.278091919999994</v>
      </c>
      <c r="M233" s="79">
        <f t="shared" si="277"/>
        <v>-252.39289408900004</v>
      </c>
      <c r="N233" s="79">
        <f t="shared" si="277"/>
        <v>-80.701689799999997</v>
      </c>
      <c r="O233" s="79">
        <f t="shared" si="277"/>
        <v>-83.310165209999994</v>
      </c>
      <c r="P233" s="79">
        <f t="shared" si="277"/>
        <v>-88.381039079000004</v>
      </c>
      <c r="Q233" s="10">
        <v>217</v>
      </c>
    </row>
    <row r="234" spans="1:17" ht="14.1" customHeight="1" x14ac:dyDescent="0.2">
      <c r="A234" s="9">
        <v>218</v>
      </c>
      <c r="B234" s="36" t="s">
        <v>10</v>
      </c>
      <c r="C234" s="16">
        <f t="shared" ref="C234:C235" si="278">D234+E234+F234+G234</f>
        <v>8.3417559600000004</v>
      </c>
      <c r="D234" s="16">
        <v>2.0556298200000001</v>
      </c>
      <c r="E234" s="16">
        <v>2.1187855799999999</v>
      </c>
      <c r="F234" s="16">
        <v>2.0872077</v>
      </c>
      <c r="G234" s="16">
        <v>2.08013286</v>
      </c>
      <c r="H234" s="16">
        <f t="shared" ref="H234:H235" si="279">I234+J234+K234+L234</f>
        <v>8.3099311799999995</v>
      </c>
      <c r="I234" s="13">
        <v>2.0854389900000001</v>
      </c>
      <c r="J234" s="13">
        <v>2.0725726500000001</v>
      </c>
      <c r="K234" s="13">
        <v>2.0753241</v>
      </c>
      <c r="L234" s="13">
        <v>2.0765954400000002</v>
      </c>
      <c r="M234" s="16">
        <f t="shared" ref="M234:M235" si="280">N234+O234+P234</f>
        <v>5.8593355910000007</v>
      </c>
      <c r="N234" s="13">
        <v>1.9603126500000001</v>
      </c>
      <c r="O234" s="13">
        <v>1.94821829</v>
      </c>
      <c r="P234" s="13">
        <v>1.9508046509999999</v>
      </c>
      <c r="Q234" s="10">
        <v>218</v>
      </c>
    </row>
    <row r="235" spans="1:17" ht="14.1" customHeight="1" x14ac:dyDescent="0.2">
      <c r="A235" s="9">
        <v>219</v>
      </c>
      <c r="B235" s="36" t="s">
        <v>11</v>
      </c>
      <c r="C235" s="16">
        <f t="shared" si="278"/>
        <v>-330.17446130000002</v>
      </c>
      <c r="D235" s="16">
        <v>-82.639921389999998</v>
      </c>
      <c r="E235" s="16">
        <v>-83.696137860000007</v>
      </c>
      <c r="F235" s="16">
        <v>-79.187441320000005</v>
      </c>
      <c r="G235" s="16">
        <v>-84.650960729999994</v>
      </c>
      <c r="H235" s="16">
        <f t="shared" si="279"/>
        <v>-330.52175585000003</v>
      </c>
      <c r="I235" s="13">
        <v>-80.086101400000004</v>
      </c>
      <c r="J235" s="13">
        <v>-79.528145230000007</v>
      </c>
      <c r="K235" s="13">
        <v>-84.552821859999995</v>
      </c>
      <c r="L235" s="13">
        <v>-86.35468736</v>
      </c>
      <c r="M235" s="16">
        <f t="shared" si="280"/>
        <v>-258.25222968000003</v>
      </c>
      <c r="N235" s="13">
        <v>-82.662002450000003</v>
      </c>
      <c r="O235" s="13">
        <v>-85.258383499999994</v>
      </c>
      <c r="P235" s="13">
        <v>-90.331843730000003</v>
      </c>
      <c r="Q235" s="10">
        <v>219</v>
      </c>
    </row>
    <row r="236" spans="1:17" ht="14.1" customHeight="1" x14ac:dyDescent="0.2">
      <c r="A236" s="9">
        <v>220</v>
      </c>
      <c r="B236" s="39" t="s">
        <v>146</v>
      </c>
      <c r="C236" s="77">
        <f>C237+C238</f>
        <v>142.61262698899998</v>
      </c>
      <c r="D236" s="83">
        <f t="shared" ref="D236:G236" si="281">D237+D238</f>
        <v>35.964166698999975</v>
      </c>
      <c r="E236" s="83">
        <f t="shared" si="281"/>
        <v>39.121260720000009</v>
      </c>
      <c r="F236" s="83">
        <f t="shared" si="281"/>
        <v>41.913965050000002</v>
      </c>
      <c r="G236" s="83">
        <f t="shared" si="281"/>
        <v>25.613234519999992</v>
      </c>
      <c r="H236" s="77">
        <f>H237+H238</f>
        <v>142.93665985199993</v>
      </c>
      <c r="I236" s="79">
        <f t="shared" ref="I236:P236" si="282">I237+I238</f>
        <v>27.970820470000007</v>
      </c>
      <c r="J236" s="79">
        <f t="shared" si="282"/>
        <v>40.820387507999996</v>
      </c>
      <c r="K236" s="79">
        <f t="shared" si="282"/>
        <v>32.124762384000014</v>
      </c>
      <c r="L236" s="79">
        <f t="shared" si="282"/>
        <v>42.020689490000002</v>
      </c>
      <c r="M236" s="79">
        <f t="shared" si="282"/>
        <v>100.62660952500001</v>
      </c>
      <c r="N236" s="79">
        <f t="shared" si="282"/>
        <v>42.835080980000015</v>
      </c>
      <c r="O236" s="79">
        <f t="shared" si="282"/>
        <v>29.828652229999989</v>
      </c>
      <c r="P236" s="79">
        <f t="shared" si="282"/>
        <v>27.962876314999995</v>
      </c>
      <c r="Q236" s="10">
        <v>220</v>
      </c>
    </row>
    <row r="237" spans="1:17" ht="14.1" customHeight="1" x14ac:dyDescent="0.2">
      <c r="A237" s="9">
        <v>221</v>
      </c>
      <c r="B237" s="36" t="s">
        <v>10</v>
      </c>
      <c r="C237" s="16">
        <f t="shared" ref="C237:P237" si="283">C240+C243+C246+C249+C252+C255</f>
        <v>352.992209699</v>
      </c>
      <c r="D237" s="16">
        <f t="shared" si="283"/>
        <v>92.002685418999974</v>
      </c>
      <c r="E237" s="16">
        <f t="shared" si="283"/>
        <v>76.828126610000012</v>
      </c>
      <c r="F237" s="16">
        <f t="shared" si="283"/>
        <v>84.847805980000004</v>
      </c>
      <c r="G237" s="16">
        <f t="shared" si="283"/>
        <v>99.313591689999996</v>
      </c>
      <c r="H237" s="16">
        <f t="shared" si="283"/>
        <v>304.15633684699992</v>
      </c>
      <c r="I237" s="16">
        <f t="shared" si="283"/>
        <v>83.146823710000007</v>
      </c>
      <c r="J237" s="16">
        <f t="shared" si="283"/>
        <v>68.802031588999995</v>
      </c>
      <c r="K237" s="16">
        <f t="shared" si="283"/>
        <v>71.234992909000013</v>
      </c>
      <c r="L237" s="16">
        <f t="shared" si="283"/>
        <v>80.972488639000005</v>
      </c>
      <c r="M237" s="16">
        <f t="shared" si="283"/>
        <v>226.37454632500001</v>
      </c>
      <c r="N237" s="16">
        <f t="shared" si="283"/>
        <v>82.196466980000011</v>
      </c>
      <c r="O237" s="16">
        <f t="shared" si="283"/>
        <v>71.001609779999995</v>
      </c>
      <c r="P237" s="16">
        <f t="shared" si="283"/>
        <v>73.176469564999991</v>
      </c>
      <c r="Q237" s="10">
        <v>221</v>
      </c>
    </row>
    <row r="238" spans="1:17" ht="14.1" customHeight="1" x14ac:dyDescent="0.2">
      <c r="A238" s="9">
        <v>222</v>
      </c>
      <c r="B238" s="36" t="s">
        <v>11</v>
      </c>
      <c r="C238" s="16">
        <f t="shared" ref="C238:P238" si="284">C241+C244+C247+C250+C253+C260</f>
        <v>-210.37958271000002</v>
      </c>
      <c r="D238" s="16">
        <f t="shared" si="284"/>
        <v>-56.038518719999999</v>
      </c>
      <c r="E238" s="16">
        <f t="shared" si="284"/>
        <v>-37.706865890000003</v>
      </c>
      <c r="F238" s="16">
        <f t="shared" si="284"/>
        <v>-42.933840930000002</v>
      </c>
      <c r="G238" s="16">
        <f t="shared" si="284"/>
        <v>-73.700357170000004</v>
      </c>
      <c r="H238" s="16">
        <f t="shared" si="284"/>
        <v>-161.21967699499999</v>
      </c>
      <c r="I238" s="16">
        <f t="shared" si="284"/>
        <v>-55.17600324</v>
      </c>
      <c r="J238" s="16">
        <f t="shared" si="284"/>
        <v>-27.981644080999999</v>
      </c>
      <c r="K238" s="16">
        <f t="shared" si="284"/>
        <v>-39.110230524999999</v>
      </c>
      <c r="L238" s="16">
        <f t="shared" si="284"/>
        <v>-38.951799149000003</v>
      </c>
      <c r="M238" s="16">
        <f t="shared" si="284"/>
        <v>-125.74793680000001</v>
      </c>
      <c r="N238" s="16">
        <f t="shared" si="284"/>
        <v>-39.361385999999996</v>
      </c>
      <c r="O238" s="16">
        <f t="shared" si="284"/>
        <v>-41.172957550000007</v>
      </c>
      <c r="P238" s="16">
        <f t="shared" si="284"/>
        <v>-45.213593249999995</v>
      </c>
      <c r="Q238" s="10">
        <v>222</v>
      </c>
    </row>
    <row r="239" spans="1:17" ht="13.5" customHeight="1" x14ac:dyDescent="0.2">
      <c r="A239" s="9">
        <v>223</v>
      </c>
      <c r="B239" s="40" t="s">
        <v>147</v>
      </c>
      <c r="C239" s="16">
        <f>C240+C241</f>
        <v>203.04337837899999</v>
      </c>
      <c r="D239" s="12">
        <f t="shared" ref="D239:G239" si="285">D240+D241</f>
        <v>52.791278378999998</v>
      </c>
      <c r="E239" s="12">
        <f t="shared" si="285"/>
        <v>46.699977029999999</v>
      </c>
      <c r="F239" s="12">
        <f t="shared" si="285"/>
        <v>48.730410810000002</v>
      </c>
      <c r="G239" s="12">
        <f t="shared" si="285"/>
        <v>54.821712159999997</v>
      </c>
      <c r="H239" s="16">
        <f>H240+H241</f>
        <v>168.199748322</v>
      </c>
      <c r="I239" s="13">
        <f t="shared" ref="I239:P239" si="286">I240+I241</f>
        <v>43.73193457</v>
      </c>
      <c r="J239" s="13">
        <f t="shared" si="286"/>
        <v>38.685942108000006</v>
      </c>
      <c r="K239" s="13">
        <f t="shared" si="286"/>
        <v>40.367939594000006</v>
      </c>
      <c r="L239" s="13">
        <f t="shared" si="286"/>
        <v>45.41393205</v>
      </c>
      <c r="M239" s="13">
        <f t="shared" si="286"/>
        <v>128.350961445</v>
      </c>
      <c r="N239" s="13">
        <f t="shared" si="286"/>
        <v>45.828079819999999</v>
      </c>
      <c r="O239" s="13">
        <f t="shared" si="286"/>
        <v>40.540224439999996</v>
      </c>
      <c r="P239" s="13">
        <f t="shared" si="286"/>
        <v>41.982657185000001</v>
      </c>
      <c r="Q239" s="10">
        <v>223</v>
      </c>
    </row>
    <row r="240" spans="1:17" ht="12.95" customHeight="1" x14ac:dyDescent="0.2">
      <c r="A240" s="9">
        <v>224</v>
      </c>
      <c r="B240" s="36" t="s">
        <v>10</v>
      </c>
      <c r="C240" s="16">
        <f t="shared" ref="C240:C241" si="287">D240+E240+F240+G240</f>
        <v>265.62867247899999</v>
      </c>
      <c r="D240" s="16">
        <v>69.063454848999996</v>
      </c>
      <c r="E240" s="16">
        <v>61.094594669999999</v>
      </c>
      <c r="F240" s="16">
        <v>63.750881390000004</v>
      </c>
      <c r="G240" s="16">
        <v>71.719741569999996</v>
      </c>
      <c r="H240" s="16">
        <f t="shared" ref="H240:H241" si="288">I240+J240+K240+L240</f>
        <v>233.28845417700001</v>
      </c>
      <c r="I240" s="13">
        <v>60.654998089999999</v>
      </c>
      <c r="J240" s="13">
        <v>53.656344459000003</v>
      </c>
      <c r="K240" s="13">
        <v>55.989228999000005</v>
      </c>
      <c r="L240" s="13">
        <v>62.987882628999998</v>
      </c>
      <c r="M240" s="16">
        <f t="shared" ref="M240:M241" si="289">N240+O240+P240</f>
        <v>177.766306945</v>
      </c>
      <c r="N240" s="13">
        <v>63.428065889999999</v>
      </c>
      <c r="O240" s="13">
        <v>56.109442889999997</v>
      </c>
      <c r="P240" s="13">
        <v>58.228798165000001</v>
      </c>
      <c r="Q240" s="10">
        <v>224</v>
      </c>
    </row>
    <row r="241" spans="1:17" ht="12.95" customHeight="1" x14ac:dyDescent="0.2">
      <c r="A241" s="9">
        <v>225</v>
      </c>
      <c r="B241" s="36" t="s">
        <v>11</v>
      </c>
      <c r="C241" s="16">
        <f t="shared" si="287"/>
        <v>-62.585294099999999</v>
      </c>
      <c r="D241" s="16">
        <v>-16.272176469999998</v>
      </c>
      <c r="E241" s="16">
        <v>-14.39461764</v>
      </c>
      <c r="F241" s="16">
        <v>-15.02047058</v>
      </c>
      <c r="G241" s="16">
        <v>-16.898029409999999</v>
      </c>
      <c r="H241" s="16">
        <f t="shared" si="288"/>
        <v>-65.088705855000001</v>
      </c>
      <c r="I241" s="13">
        <v>-16.923063519999999</v>
      </c>
      <c r="J241" s="13">
        <v>-14.970402351000001</v>
      </c>
      <c r="K241" s="13">
        <v>-15.621289405000001</v>
      </c>
      <c r="L241" s="13">
        <v>-17.573950579000002</v>
      </c>
      <c r="M241" s="16">
        <f t="shared" si="289"/>
        <v>-49.415345500000001</v>
      </c>
      <c r="N241" s="13">
        <v>-17.59998607</v>
      </c>
      <c r="O241" s="13">
        <v>-15.569218449999999</v>
      </c>
      <c r="P241" s="13">
        <v>-16.24614098</v>
      </c>
      <c r="Q241" s="10">
        <v>225</v>
      </c>
    </row>
    <row r="242" spans="1:17" ht="13.5" customHeight="1" x14ac:dyDescent="0.2">
      <c r="A242" s="9">
        <v>226</v>
      </c>
      <c r="B242" s="40" t="s">
        <v>148</v>
      </c>
      <c r="C242" s="16">
        <f>C243+C244</f>
        <v>21.366826159999995</v>
      </c>
      <c r="D242" s="12">
        <f t="shared" ref="D242:G242" si="290">D243+D244</f>
        <v>5.5553748000000001</v>
      </c>
      <c r="E242" s="12">
        <f t="shared" si="290"/>
        <v>4.9143700199999998</v>
      </c>
      <c r="F242" s="12">
        <f t="shared" si="290"/>
        <v>5.1280382799999993</v>
      </c>
      <c r="G242" s="12">
        <f t="shared" si="290"/>
        <v>5.7690430600000004</v>
      </c>
      <c r="H242" s="16">
        <f>H243+H244</f>
        <v>21.65210531</v>
      </c>
      <c r="I242" s="13">
        <f t="shared" ref="I242:P242" si="291">I243+I244</f>
        <v>5.62954738</v>
      </c>
      <c r="J242" s="13">
        <f t="shared" si="291"/>
        <v>4.9799842199999995</v>
      </c>
      <c r="K242" s="13">
        <f t="shared" si="291"/>
        <v>5.1965052800000011</v>
      </c>
      <c r="L242" s="13">
        <f t="shared" si="291"/>
        <v>5.846068429999999</v>
      </c>
      <c r="M242" s="13">
        <f t="shared" si="291"/>
        <v>16.711882549999999</v>
      </c>
      <c r="N242" s="13">
        <f t="shared" si="291"/>
        <v>6.11687827</v>
      </c>
      <c r="O242" s="13">
        <f t="shared" si="291"/>
        <v>5.2357530499999996</v>
      </c>
      <c r="P242" s="13">
        <f t="shared" si="291"/>
        <v>5.3592512300000008</v>
      </c>
      <c r="Q242" s="10">
        <v>226</v>
      </c>
    </row>
    <row r="243" spans="1:17" ht="12.95" customHeight="1" x14ac:dyDescent="0.2">
      <c r="A243" s="9">
        <v>227</v>
      </c>
      <c r="B243" s="36" t="s">
        <v>10</v>
      </c>
      <c r="C243" s="16">
        <f t="shared" ref="C243:C244" si="292">D243+E243+F243+G243</f>
        <v>32.743305999999997</v>
      </c>
      <c r="D243" s="12">
        <v>8.5132595599999998</v>
      </c>
      <c r="E243" s="12">
        <v>7.5309603799999998</v>
      </c>
      <c r="F243" s="12">
        <v>7.8583934399999995</v>
      </c>
      <c r="G243" s="12">
        <v>8.8406926200000004</v>
      </c>
      <c r="H243" s="16">
        <f t="shared" ref="H243:H244" si="293">I243+J243+K243+L243</f>
        <v>34.053038239999999</v>
      </c>
      <c r="I243" s="13">
        <v>8.8537899400000004</v>
      </c>
      <c r="J243" s="13">
        <v>7.8321987999999996</v>
      </c>
      <c r="K243" s="13">
        <v>8.172729180000001</v>
      </c>
      <c r="L243" s="13">
        <v>9.1943203199999992</v>
      </c>
      <c r="M243" s="16">
        <f t="shared" ref="M243:M244" si="294">N243+O243+P243</f>
        <v>25.748923380000001</v>
      </c>
      <c r="N243" s="13">
        <v>9.2079415400000002</v>
      </c>
      <c r="O243" s="13">
        <v>8.1454867499999999</v>
      </c>
      <c r="P243" s="13">
        <v>8.3954950900000007</v>
      </c>
      <c r="Q243" s="10">
        <v>227</v>
      </c>
    </row>
    <row r="244" spans="1:17" ht="12.95" customHeight="1" x14ac:dyDescent="0.2">
      <c r="A244" s="9">
        <v>228</v>
      </c>
      <c r="B244" s="36" t="s">
        <v>11</v>
      </c>
      <c r="C244" s="16">
        <f t="shared" si="292"/>
        <v>-11.376479840000002</v>
      </c>
      <c r="D244" s="12">
        <v>-2.9578847599999998</v>
      </c>
      <c r="E244" s="12">
        <v>-2.61659036</v>
      </c>
      <c r="F244" s="12">
        <v>-2.7303551600000002</v>
      </c>
      <c r="G244" s="12">
        <v>-3.07164956</v>
      </c>
      <c r="H244" s="16">
        <f t="shared" si="293"/>
        <v>-12.40093293</v>
      </c>
      <c r="I244" s="13">
        <v>-3.22424256</v>
      </c>
      <c r="J244" s="13">
        <v>-2.8522145800000001</v>
      </c>
      <c r="K244" s="13">
        <v>-2.9762238999999999</v>
      </c>
      <c r="L244" s="13">
        <v>-3.3482518900000002</v>
      </c>
      <c r="M244" s="16">
        <f t="shared" si="294"/>
        <v>-9.0370408300000005</v>
      </c>
      <c r="N244" s="13">
        <v>-3.0910632700000003</v>
      </c>
      <c r="O244" s="13">
        <v>-2.9097337000000003</v>
      </c>
      <c r="P244" s="13">
        <v>-3.0362438599999999</v>
      </c>
      <c r="Q244" s="10">
        <v>228</v>
      </c>
    </row>
    <row r="245" spans="1:17" ht="13.5" customHeight="1" x14ac:dyDescent="0.2">
      <c r="A245" s="9">
        <v>229</v>
      </c>
      <c r="B245" s="40" t="s">
        <v>149</v>
      </c>
      <c r="C245" s="16">
        <f>C246+C247</f>
        <v>8.7946476199999992</v>
      </c>
      <c r="D245" s="12">
        <f t="shared" ref="D245:G245" si="295">D246+D247</f>
        <v>2.1242857100000001</v>
      </c>
      <c r="E245" s="12">
        <f t="shared" si="295"/>
        <v>2.26026667</v>
      </c>
      <c r="F245" s="12">
        <f t="shared" si="295"/>
        <v>2.2134666699999999</v>
      </c>
      <c r="G245" s="12">
        <f t="shared" si="295"/>
        <v>2.1966285699999997</v>
      </c>
      <c r="H245" s="16">
        <f>H246+H247</f>
        <v>8.7373552399999994</v>
      </c>
      <c r="I245" s="13">
        <f t="shared" ref="I245:P245" si="296">I246+I247</f>
        <v>2.1986619100000002</v>
      </c>
      <c r="J245" s="13">
        <f t="shared" si="296"/>
        <v>2.2168000000000001</v>
      </c>
      <c r="K245" s="13">
        <f t="shared" si="296"/>
        <v>2.1691973300000003</v>
      </c>
      <c r="L245" s="13">
        <f t="shared" si="296"/>
        <v>2.1526959999999997</v>
      </c>
      <c r="M245" s="13">
        <f t="shared" si="296"/>
        <v>6.1895796799999987</v>
      </c>
      <c r="N245" s="13">
        <f t="shared" si="296"/>
        <v>2.0667421899999998</v>
      </c>
      <c r="O245" s="13">
        <f t="shared" si="296"/>
        <v>2.0837919999999999</v>
      </c>
      <c r="P245" s="13">
        <f t="shared" si="296"/>
        <v>2.0390454899999999</v>
      </c>
      <c r="Q245" s="10">
        <v>229</v>
      </c>
    </row>
    <row r="246" spans="1:17" ht="12.95" customHeight="1" x14ac:dyDescent="0.2">
      <c r="A246" s="9">
        <v>230</v>
      </c>
      <c r="B246" s="36" t="s">
        <v>10</v>
      </c>
      <c r="C246" s="16">
        <f t="shared" ref="C246:C247" si="297">D246+E246+F246+G246</f>
        <v>16.00464762</v>
      </c>
      <c r="D246" s="12">
        <v>3.8742857100000001</v>
      </c>
      <c r="E246" s="12">
        <v>4.0802666700000003</v>
      </c>
      <c r="F246" s="12">
        <v>4.0334666700000001</v>
      </c>
      <c r="G246" s="12">
        <v>4.01662857</v>
      </c>
      <c r="H246" s="16">
        <f t="shared" ref="H246:H247" si="298">I246+J246+K246+L246</f>
        <v>15.892055239999999</v>
      </c>
      <c r="I246" s="13">
        <v>4.0011619100000004</v>
      </c>
      <c r="J246" s="13">
        <v>4.0018000000000002</v>
      </c>
      <c r="K246" s="13">
        <v>3.9527973300000001</v>
      </c>
      <c r="L246" s="13">
        <v>3.936296</v>
      </c>
      <c r="M246" s="16">
        <f t="shared" ref="M246:M247" si="299">N246+O246+P246</f>
        <v>11.238413679999999</v>
      </c>
      <c r="N246" s="13">
        <v>3.7610921899999998</v>
      </c>
      <c r="O246" s="13">
        <v>3.761692</v>
      </c>
      <c r="P246" s="13">
        <v>3.71562949</v>
      </c>
      <c r="Q246" s="10">
        <v>230</v>
      </c>
    </row>
    <row r="247" spans="1:17" ht="12.95" customHeight="1" x14ac:dyDescent="0.2">
      <c r="A247" s="9">
        <v>231</v>
      </c>
      <c r="B247" s="36" t="s">
        <v>11</v>
      </c>
      <c r="C247" s="16">
        <f t="shared" si="297"/>
        <v>-7.2100000000000009</v>
      </c>
      <c r="D247" s="12">
        <v>-1.75</v>
      </c>
      <c r="E247" s="12">
        <v>-1.82</v>
      </c>
      <c r="F247" s="12">
        <v>-1.82</v>
      </c>
      <c r="G247" s="12">
        <v>-1.82</v>
      </c>
      <c r="H247" s="16">
        <f t="shared" si="298"/>
        <v>-7.1547000000000001</v>
      </c>
      <c r="I247" s="13">
        <v>-1.8025000000000002</v>
      </c>
      <c r="J247" s="13">
        <v>-1.7849999999999999</v>
      </c>
      <c r="K247" s="13">
        <v>-1.7836000000000001</v>
      </c>
      <c r="L247" s="13">
        <v>-1.7836000000000001</v>
      </c>
      <c r="M247" s="16">
        <f t="shared" si="299"/>
        <v>-5.0488340000000003</v>
      </c>
      <c r="N247" s="13">
        <v>-1.69435</v>
      </c>
      <c r="O247" s="13">
        <v>-1.6778999999999999</v>
      </c>
      <c r="P247" s="13">
        <v>-1.6765840000000001</v>
      </c>
      <c r="Q247" s="10">
        <v>231</v>
      </c>
    </row>
    <row r="248" spans="1:17" ht="13.5" customHeight="1" x14ac:dyDescent="0.2">
      <c r="A248" s="9">
        <v>232</v>
      </c>
      <c r="B248" s="40" t="s">
        <v>150</v>
      </c>
      <c r="C248" s="16">
        <f>C249+C250</f>
        <v>-4.120000000000001</v>
      </c>
      <c r="D248" s="12">
        <f t="shared" ref="D248:G248" si="300">D249+D250</f>
        <v>-1</v>
      </c>
      <c r="E248" s="12">
        <f t="shared" si="300"/>
        <v>-1.04</v>
      </c>
      <c r="F248" s="12">
        <f t="shared" si="300"/>
        <v>-1.04</v>
      </c>
      <c r="G248" s="12">
        <f t="shared" si="300"/>
        <v>-1.04</v>
      </c>
      <c r="H248" s="16">
        <f>H249+H250</f>
        <v>-4.0884</v>
      </c>
      <c r="I248" s="13">
        <f t="shared" ref="I248:P248" si="301">I249+I250</f>
        <v>-1.0300000000000002</v>
      </c>
      <c r="J248" s="13">
        <f t="shared" si="301"/>
        <v>-1.0199999999999998</v>
      </c>
      <c r="K248" s="13">
        <f t="shared" si="301"/>
        <v>-1.0192000000000001</v>
      </c>
      <c r="L248" s="13">
        <f t="shared" si="301"/>
        <v>-1.0192000000000001</v>
      </c>
      <c r="M248" s="13">
        <f t="shared" si="301"/>
        <v>-2.8850479999999989</v>
      </c>
      <c r="N248" s="13">
        <f t="shared" si="301"/>
        <v>-0.96819999999999995</v>
      </c>
      <c r="O248" s="13">
        <f t="shared" si="301"/>
        <v>-0.95879999999999987</v>
      </c>
      <c r="P248" s="13">
        <f t="shared" si="301"/>
        <v>-0.95804799999999979</v>
      </c>
      <c r="Q248" s="10">
        <v>232</v>
      </c>
    </row>
    <row r="249" spans="1:17" ht="12.95" customHeight="1" x14ac:dyDescent="0.2">
      <c r="A249" s="9">
        <v>233</v>
      </c>
      <c r="B249" s="36" t="s">
        <v>10</v>
      </c>
      <c r="C249" s="16">
        <f t="shared" ref="C249:C250" si="302">D249+E249+F249+G249</f>
        <v>4.532</v>
      </c>
      <c r="D249" s="16">
        <v>1.1000000000000001</v>
      </c>
      <c r="E249" s="16">
        <v>1.1440000000000001</v>
      </c>
      <c r="F249" s="16">
        <v>1.1440000000000001</v>
      </c>
      <c r="G249" s="16">
        <v>1.1440000000000001</v>
      </c>
      <c r="H249" s="16">
        <f t="shared" ref="H249:H250" si="303">I249+J249+K249+L249</f>
        <v>4.4972399999999997</v>
      </c>
      <c r="I249" s="13">
        <v>1.133</v>
      </c>
      <c r="J249" s="13">
        <v>1.1220000000000001</v>
      </c>
      <c r="K249" s="13">
        <v>1.1211199999999999</v>
      </c>
      <c r="L249" s="13">
        <v>1.1211199999999999</v>
      </c>
      <c r="M249" s="16">
        <f t="shared" ref="M249:M250" si="304">N249+O249+P249</f>
        <v>3.1735528</v>
      </c>
      <c r="N249" s="13">
        <v>1.0650200000000001</v>
      </c>
      <c r="O249" s="13">
        <v>1.0546800000000001</v>
      </c>
      <c r="P249" s="13">
        <v>1.0538528</v>
      </c>
      <c r="Q249" s="10">
        <v>233</v>
      </c>
    </row>
    <row r="250" spans="1:17" ht="12.95" customHeight="1" x14ac:dyDescent="0.2">
      <c r="A250" s="9">
        <v>234</v>
      </c>
      <c r="B250" s="36" t="s">
        <v>11</v>
      </c>
      <c r="C250" s="16">
        <f t="shared" si="302"/>
        <v>-8.652000000000001</v>
      </c>
      <c r="D250" s="16">
        <v>-2.1</v>
      </c>
      <c r="E250" s="16">
        <v>-2.1840000000000002</v>
      </c>
      <c r="F250" s="16">
        <v>-2.1840000000000002</v>
      </c>
      <c r="G250" s="16">
        <v>-2.1840000000000002</v>
      </c>
      <c r="H250" s="16">
        <f t="shared" si="303"/>
        <v>-8.5856399999999997</v>
      </c>
      <c r="I250" s="13">
        <v>-2.1630000000000003</v>
      </c>
      <c r="J250" s="13">
        <v>-2.1419999999999999</v>
      </c>
      <c r="K250" s="13">
        <v>-2.14032</v>
      </c>
      <c r="L250" s="13">
        <v>-2.14032</v>
      </c>
      <c r="M250" s="16">
        <f t="shared" si="304"/>
        <v>-6.0586007999999989</v>
      </c>
      <c r="N250" s="13">
        <v>-2.03322</v>
      </c>
      <c r="O250" s="13">
        <v>-2.0134799999999999</v>
      </c>
      <c r="P250" s="13">
        <v>-2.0119007999999998</v>
      </c>
      <c r="Q250" s="10">
        <v>234</v>
      </c>
    </row>
    <row r="251" spans="1:17" ht="13.5" customHeight="1" x14ac:dyDescent="0.2">
      <c r="A251" s="9">
        <v>235</v>
      </c>
      <c r="B251" s="40" t="s">
        <v>151</v>
      </c>
      <c r="C251" s="16">
        <f>C252+C253</f>
        <v>0</v>
      </c>
      <c r="D251" s="12">
        <f t="shared" ref="D251:G251" si="305">D252+D253</f>
        <v>0</v>
      </c>
      <c r="E251" s="12">
        <f t="shared" si="305"/>
        <v>0</v>
      </c>
      <c r="F251" s="12">
        <f t="shared" si="305"/>
        <v>0</v>
      </c>
      <c r="G251" s="12">
        <f t="shared" si="305"/>
        <v>0</v>
      </c>
      <c r="H251" s="16">
        <f>H252+H253</f>
        <v>0</v>
      </c>
      <c r="I251" s="13">
        <f t="shared" ref="I251:P251" si="306">I252+I253</f>
        <v>0</v>
      </c>
      <c r="J251" s="13">
        <f t="shared" si="306"/>
        <v>0</v>
      </c>
      <c r="K251" s="13">
        <f t="shared" si="306"/>
        <v>0</v>
      </c>
      <c r="L251" s="13">
        <f t="shared" si="306"/>
        <v>0</v>
      </c>
      <c r="M251" s="13">
        <f t="shared" si="306"/>
        <v>0</v>
      </c>
      <c r="N251" s="13">
        <f t="shared" si="306"/>
        <v>0</v>
      </c>
      <c r="O251" s="13">
        <f t="shared" si="306"/>
        <v>0</v>
      </c>
      <c r="P251" s="13">
        <f t="shared" si="306"/>
        <v>0</v>
      </c>
      <c r="Q251" s="10">
        <v>235</v>
      </c>
    </row>
    <row r="252" spans="1:17" ht="12.95" customHeight="1" x14ac:dyDescent="0.2">
      <c r="A252" s="9">
        <v>236</v>
      </c>
      <c r="B252" s="36" t="s">
        <v>10</v>
      </c>
      <c r="C252" s="16">
        <f t="shared" ref="C252:C253" si="307">D252+E252+F252+G252</f>
        <v>0</v>
      </c>
      <c r="D252" s="15">
        <v>0</v>
      </c>
      <c r="E252" s="15">
        <v>0</v>
      </c>
      <c r="F252" s="15">
        <v>0</v>
      </c>
      <c r="G252" s="15">
        <v>0</v>
      </c>
      <c r="H252" s="16">
        <f t="shared" ref="H252:H253" si="308">I252+J252+K252+L252</f>
        <v>0</v>
      </c>
      <c r="I252" s="15">
        <v>0</v>
      </c>
      <c r="J252" s="15">
        <v>0</v>
      </c>
      <c r="K252" s="15">
        <v>0</v>
      </c>
      <c r="L252" s="15">
        <v>0</v>
      </c>
      <c r="M252" s="16">
        <f t="shared" ref="M252:M253" si="309">N252+O252+P252</f>
        <v>0</v>
      </c>
      <c r="N252" s="15">
        <v>0</v>
      </c>
      <c r="O252" s="15">
        <v>0</v>
      </c>
      <c r="P252" s="15">
        <v>0</v>
      </c>
      <c r="Q252" s="10">
        <v>236</v>
      </c>
    </row>
    <row r="253" spans="1:17" ht="12.95" customHeight="1" x14ac:dyDescent="0.2">
      <c r="A253" s="9">
        <v>237</v>
      </c>
      <c r="B253" s="36" t="s">
        <v>11</v>
      </c>
      <c r="C253" s="16">
        <f t="shared" si="307"/>
        <v>0</v>
      </c>
      <c r="D253" s="15">
        <v>0</v>
      </c>
      <c r="E253" s="15">
        <v>0</v>
      </c>
      <c r="F253" s="15">
        <v>0</v>
      </c>
      <c r="G253" s="15">
        <v>0</v>
      </c>
      <c r="H253" s="16">
        <f t="shared" si="308"/>
        <v>0</v>
      </c>
      <c r="I253" s="15">
        <v>0</v>
      </c>
      <c r="J253" s="15">
        <v>0</v>
      </c>
      <c r="K253" s="15">
        <v>0</v>
      </c>
      <c r="L253" s="15">
        <v>0</v>
      </c>
      <c r="M253" s="16">
        <f t="shared" si="309"/>
        <v>0</v>
      </c>
      <c r="N253" s="15">
        <v>0</v>
      </c>
      <c r="O253" s="15">
        <v>0</v>
      </c>
      <c r="P253" s="15">
        <v>0</v>
      </c>
      <c r="Q253" s="10">
        <v>237</v>
      </c>
    </row>
    <row r="254" spans="1:17" ht="13.5" customHeight="1" x14ac:dyDescent="0.2">
      <c r="A254" s="9">
        <v>238</v>
      </c>
      <c r="B254" s="40" t="s">
        <v>152</v>
      </c>
      <c r="C254" s="16">
        <f>C255+C260</f>
        <v>-86.472225170000002</v>
      </c>
      <c r="D254" s="16">
        <f t="shared" ref="D254:G254" si="310">D255+D260</f>
        <v>-23.50677219</v>
      </c>
      <c r="E254" s="16">
        <f t="shared" si="310"/>
        <v>-13.713352999999998</v>
      </c>
      <c r="F254" s="16">
        <f t="shared" si="310"/>
        <v>-13.117950710000002</v>
      </c>
      <c r="G254" s="16">
        <f t="shared" si="310"/>
        <v>-36.134149270000002</v>
      </c>
      <c r="H254" s="16">
        <f>H255+H260</f>
        <v>-51.564149020000002</v>
      </c>
      <c r="I254" s="16">
        <f t="shared" ref="I254:P254" si="311">I255+I260</f>
        <v>-22.559323389999996</v>
      </c>
      <c r="J254" s="16">
        <f t="shared" si="311"/>
        <v>-4.0423388200000003</v>
      </c>
      <c r="K254" s="16">
        <f t="shared" si="311"/>
        <v>-14.589679820000001</v>
      </c>
      <c r="L254" s="16">
        <f t="shared" si="311"/>
        <v>-10.372806990000001</v>
      </c>
      <c r="M254" s="16">
        <f t="shared" si="311"/>
        <v>-47.740766149999999</v>
      </c>
      <c r="N254" s="16">
        <f t="shared" si="311"/>
        <v>-10.208419299999999</v>
      </c>
      <c r="O254" s="16">
        <f t="shared" si="311"/>
        <v>-17.072317260000002</v>
      </c>
      <c r="P254" s="16">
        <f t="shared" si="311"/>
        <v>-20.460029589999998</v>
      </c>
      <c r="Q254" s="10">
        <v>238</v>
      </c>
    </row>
    <row r="255" spans="1:17" ht="12.95" customHeight="1" x14ac:dyDescent="0.2">
      <c r="A255" s="9">
        <v>239</v>
      </c>
      <c r="B255" s="36" t="s">
        <v>10</v>
      </c>
      <c r="C255" s="12">
        <f>C256+C257+C258+C259</f>
        <v>34.083583599999997</v>
      </c>
      <c r="D255" s="12">
        <f>D256+D257+D258+D259</f>
        <v>9.4516852999999994</v>
      </c>
      <c r="E255" s="12">
        <f t="shared" ref="E255:M255" si="312">E256+E257+E258+E259</f>
        <v>2.97830489</v>
      </c>
      <c r="F255" s="12">
        <f t="shared" si="312"/>
        <v>8.0610644799999989</v>
      </c>
      <c r="G255" s="12">
        <f t="shared" si="312"/>
        <v>13.59252893</v>
      </c>
      <c r="H255" s="12">
        <f t="shared" si="312"/>
        <v>16.425549189999998</v>
      </c>
      <c r="I255" s="12">
        <f>I256+I257+I258+I259</f>
        <v>8.5038737700000002</v>
      </c>
      <c r="J255" s="12">
        <f t="shared" ref="J255:L255" si="313">J256+J257+J258+J259</f>
        <v>2.1896883300000001</v>
      </c>
      <c r="K255" s="12">
        <f t="shared" si="313"/>
        <v>1.9991174</v>
      </c>
      <c r="L255" s="12">
        <f t="shared" si="313"/>
        <v>3.7328696900000002</v>
      </c>
      <c r="M255" s="12">
        <f t="shared" si="312"/>
        <v>8.4473495199999995</v>
      </c>
      <c r="N255" s="12">
        <f>N256+N257+N258+N259</f>
        <v>4.7343473600000001</v>
      </c>
      <c r="O255" s="12">
        <f t="shared" ref="O255:P255" si="314">O256+O257+O258+O259</f>
        <v>1.9303081400000002</v>
      </c>
      <c r="P255" s="12">
        <f t="shared" si="314"/>
        <v>1.7826940199999999</v>
      </c>
      <c r="Q255" s="10">
        <v>239</v>
      </c>
    </row>
    <row r="256" spans="1:17" ht="12.95" customHeight="1" x14ac:dyDescent="0.2">
      <c r="A256" s="9">
        <v>240</v>
      </c>
      <c r="B256" s="41" t="s">
        <v>153</v>
      </c>
      <c r="C256" s="16">
        <f t="shared" ref="C256:C259" si="315">D256+E256+F256+G256</f>
        <v>6.3988087199999999</v>
      </c>
      <c r="D256" s="16">
        <v>1.47172601</v>
      </c>
      <c r="E256" s="16">
        <v>1.66369027</v>
      </c>
      <c r="F256" s="16">
        <v>1.5357140899999999</v>
      </c>
      <c r="G256" s="16">
        <v>1.7276783499999999</v>
      </c>
      <c r="H256" s="16">
        <f t="shared" ref="H256:H259" si="316">I256+J256+K256+L256</f>
        <v>6.6547610800000001</v>
      </c>
      <c r="I256" s="13">
        <v>1.5305950500000001</v>
      </c>
      <c r="J256" s="13">
        <v>1.73023788</v>
      </c>
      <c r="K256" s="13">
        <v>1.59714266</v>
      </c>
      <c r="L256" s="13">
        <v>1.79678549</v>
      </c>
      <c r="M256" s="16">
        <f t="shared" ref="M256:M258" si="317">N256+O256+P256</f>
        <v>5.0522945999999997</v>
      </c>
      <c r="N256" s="13">
        <v>1.5918188499999999</v>
      </c>
      <c r="O256" s="13">
        <v>1.7994473900000001</v>
      </c>
      <c r="P256" s="13">
        <v>1.66102836</v>
      </c>
      <c r="Q256" s="10">
        <v>240</v>
      </c>
    </row>
    <row r="257" spans="1:17" ht="12.95" customHeight="1" x14ac:dyDescent="0.2">
      <c r="A257" s="9">
        <v>241</v>
      </c>
      <c r="B257" s="41" t="s">
        <v>375</v>
      </c>
      <c r="C257" s="16">
        <f t="shared" si="315"/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f t="shared" si="316"/>
        <v>0</v>
      </c>
      <c r="I257" s="13">
        <v>0</v>
      </c>
      <c r="J257" s="13">
        <v>0</v>
      </c>
      <c r="K257" s="13">
        <v>0</v>
      </c>
      <c r="L257" s="13">
        <v>0</v>
      </c>
      <c r="M257" s="16">
        <f t="shared" si="317"/>
        <v>0</v>
      </c>
      <c r="N257" s="13">
        <v>0</v>
      </c>
      <c r="O257" s="13">
        <v>0</v>
      </c>
      <c r="P257" s="13">
        <v>0</v>
      </c>
      <c r="Q257" s="10">
        <v>241</v>
      </c>
    </row>
    <row r="258" spans="1:17" ht="12.95" customHeight="1" x14ac:dyDescent="0.2">
      <c r="A258" s="9">
        <v>242</v>
      </c>
      <c r="B258" s="41" t="s">
        <v>374</v>
      </c>
      <c r="C258" s="16">
        <f t="shared" si="315"/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f t="shared" si="316"/>
        <v>0</v>
      </c>
      <c r="I258" s="13">
        <v>0</v>
      </c>
      <c r="J258" s="13">
        <v>0</v>
      </c>
      <c r="K258" s="13">
        <v>0</v>
      </c>
      <c r="L258" s="13">
        <v>0</v>
      </c>
      <c r="M258" s="16">
        <f t="shared" si="317"/>
        <v>3.6487300000000002E-3</v>
      </c>
      <c r="N258" s="13">
        <v>3.6487300000000002E-3</v>
      </c>
      <c r="O258" s="13">
        <v>0</v>
      </c>
      <c r="P258" s="13">
        <v>0</v>
      </c>
      <c r="Q258" s="10">
        <v>242</v>
      </c>
    </row>
    <row r="259" spans="1:17" ht="12.95" customHeight="1" x14ac:dyDescent="0.2">
      <c r="A259" s="9">
        <v>243</v>
      </c>
      <c r="B259" s="41" t="s">
        <v>154</v>
      </c>
      <c r="C259" s="16">
        <f t="shared" si="315"/>
        <v>27.684774879999999</v>
      </c>
      <c r="D259" s="16">
        <v>7.97995929</v>
      </c>
      <c r="E259" s="16">
        <v>1.31461462</v>
      </c>
      <c r="F259" s="16">
        <v>6.5253503899999998</v>
      </c>
      <c r="G259" s="16">
        <v>11.864850580000001</v>
      </c>
      <c r="H259" s="16">
        <f t="shared" si="316"/>
        <v>9.7707881099999998</v>
      </c>
      <c r="I259" s="13">
        <v>6.9732787199999997</v>
      </c>
      <c r="J259" s="13">
        <v>0.45945045000000001</v>
      </c>
      <c r="K259" s="13">
        <v>0.40197474</v>
      </c>
      <c r="L259" s="13">
        <v>1.9360842</v>
      </c>
      <c r="M259" s="16">
        <f>N259+O259+P259</f>
        <v>3.3914061900000001</v>
      </c>
      <c r="N259" s="13">
        <v>3.1388797799999999</v>
      </c>
      <c r="O259" s="13">
        <v>0.13086075</v>
      </c>
      <c r="P259" s="13">
        <v>0.12166565999999999</v>
      </c>
      <c r="Q259" s="10">
        <v>243</v>
      </c>
    </row>
    <row r="260" spans="1:17" ht="12.95" customHeight="1" x14ac:dyDescent="0.2">
      <c r="A260" s="9">
        <v>244</v>
      </c>
      <c r="B260" s="36" t="s">
        <v>11</v>
      </c>
      <c r="C260" s="14">
        <f>C261+C262+C263+C264+C265</f>
        <v>-120.55580877</v>
      </c>
      <c r="D260" s="14">
        <f>D261+D262+D263+D264+D265</f>
        <v>-32.958457490000001</v>
      </c>
      <c r="E260" s="14">
        <f t="shared" ref="E260:G260" si="318">E261+E262+E263+E264+E265</f>
        <v>-16.691657889999998</v>
      </c>
      <c r="F260" s="14">
        <f t="shared" si="318"/>
        <v>-21.179015190000001</v>
      </c>
      <c r="G260" s="14">
        <f t="shared" si="318"/>
        <v>-49.726678200000002</v>
      </c>
      <c r="H260" s="14">
        <f>H261+H262+H263+H264+H265</f>
        <v>-67.98969821</v>
      </c>
      <c r="I260" s="14">
        <f>I261+I262+I263+I264+I265</f>
        <v>-31.063197159999998</v>
      </c>
      <c r="J260" s="14">
        <f t="shared" ref="J260:M260" si="319">J261+J262+J263+J264+J265</f>
        <v>-6.2320271500000004</v>
      </c>
      <c r="K260" s="14">
        <f t="shared" si="319"/>
        <v>-16.58879722</v>
      </c>
      <c r="L260" s="14">
        <f t="shared" si="319"/>
        <v>-14.105676680000002</v>
      </c>
      <c r="M260" s="14">
        <f t="shared" si="319"/>
        <v>-56.188115670000002</v>
      </c>
      <c r="N260" s="14">
        <f>N261+N262+N263+N264+N265</f>
        <v>-14.94276666</v>
      </c>
      <c r="O260" s="14">
        <f t="shared" ref="O260:P260" si="320">O261+O262+O263+O264+O265</f>
        <v>-19.002625400000003</v>
      </c>
      <c r="P260" s="14">
        <f t="shared" si="320"/>
        <v>-22.242723609999999</v>
      </c>
      <c r="Q260" s="10">
        <v>244</v>
      </c>
    </row>
    <row r="261" spans="1:17" ht="12.95" customHeight="1" x14ac:dyDescent="0.2">
      <c r="A261" s="9">
        <v>245</v>
      </c>
      <c r="B261" s="41" t="s">
        <v>376</v>
      </c>
      <c r="C261" s="16">
        <f t="shared" ref="C261:C265" si="321">D261+E261+F261+G261</f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f t="shared" ref="H261:H265" si="322">I261+J261+K261+L261</f>
        <v>0</v>
      </c>
      <c r="I261" s="13">
        <v>0</v>
      </c>
      <c r="J261" s="13">
        <v>0</v>
      </c>
      <c r="K261" s="13">
        <v>0</v>
      </c>
      <c r="L261" s="13">
        <v>0</v>
      </c>
      <c r="M261" s="16">
        <f t="shared" ref="M261:M265" si="323">N261+O261+P261</f>
        <v>0</v>
      </c>
      <c r="N261" s="13">
        <v>0</v>
      </c>
      <c r="O261" s="13">
        <v>0</v>
      </c>
      <c r="P261" s="13">
        <v>0</v>
      </c>
      <c r="Q261" s="10">
        <v>245</v>
      </c>
    </row>
    <row r="262" spans="1:17" ht="12.95" customHeight="1" x14ac:dyDescent="0.2">
      <c r="A262" s="9">
        <v>246</v>
      </c>
      <c r="B262" s="41" t="s">
        <v>377</v>
      </c>
      <c r="C262" s="16">
        <f t="shared" si="321"/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f t="shared" si="322"/>
        <v>0</v>
      </c>
      <c r="I262" s="13">
        <v>0</v>
      </c>
      <c r="J262" s="13">
        <v>0</v>
      </c>
      <c r="K262" s="13">
        <v>0</v>
      </c>
      <c r="L262" s="13">
        <v>0</v>
      </c>
      <c r="M262" s="16">
        <f t="shared" si="323"/>
        <v>-4.0868800000000002E-3</v>
      </c>
      <c r="N262" s="13">
        <v>-4.0868800000000002E-3</v>
      </c>
      <c r="O262" s="13">
        <v>0</v>
      </c>
      <c r="P262" s="13">
        <v>0</v>
      </c>
      <c r="Q262" s="10">
        <v>246</v>
      </c>
    </row>
    <row r="263" spans="1:17" ht="12.95" customHeight="1" x14ac:dyDescent="0.2">
      <c r="A263" s="9">
        <v>247</v>
      </c>
      <c r="B263" s="41" t="s">
        <v>155</v>
      </c>
      <c r="C263" s="16">
        <f t="shared" si="321"/>
        <v>-101.77769965</v>
      </c>
      <c r="D263" s="16">
        <v>-28.402767579999999</v>
      </c>
      <c r="E263" s="16">
        <v>-12.157268119999999</v>
      </c>
      <c r="F263" s="16">
        <v>-16.22890327</v>
      </c>
      <c r="G263" s="16">
        <v>-44.988760679999999</v>
      </c>
      <c r="H263" s="16">
        <f t="shared" si="322"/>
        <v>-49.353712129999998</v>
      </c>
      <c r="I263" s="13">
        <v>-26.368669879999999</v>
      </c>
      <c r="J263" s="13">
        <v>-1.78483719</v>
      </c>
      <c r="K263" s="13">
        <v>-11.73768754</v>
      </c>
      <c r="L263" s="13">
        <v>-9.4625175200000005</v>
      </c>
      <c r="M263" s="16">
        <f t="shared" si="323"/>
        <v>-43.030771479999999</v>
      </c>
      <c r="N263" s="13">
        <v>-10.525824139999999</v>
      </c>
      <c r="O263" s="13">
        <v>-14.82226683</v>
      </c>
      <c r="P263" s="13">
        <v>-17.682680510000001</v>
      </c>
      <c r="Q263" s="10">
        <v>247</v>
      </c>
    </row>
    <row r="264" spans="1:17" ht="12.95" customHeight="1" x14ac:dyDescent="0.2">
      <c r="A264" s="9">
        <v>248</v>
      </c>
      <c r="B264" s="41" t="s">
        <v>156</v>
      </c>
      <c r="C264" s="16">
        <f t="shared" si="321"/>
        <v>-18.4285</v>
      </c>
      <c r="D264" s="16">
        <v>-4.4708333299999996</v>
      </c>
      <c r="E264" s="16">
        <v>-4.4460000000000006</v>
      </c>
      <c r="F264" s="16">
        <v>-4.862000000000001</v>
      </c>
      <c r="G264" s="16">
        <v>-4.6496666700000002</v>
      </c>
      <c r="H264" s="16">
        <f t="shared" si="322"/>
        <v>-18.28905833</v>
      </c>
      <c r="I264" s="13">
        <v>-4.6071250000000008</v>
      </c>
      <c r="J264" s="13">
        <v>-4.3605</v>
      </c>
      <c r="K264" s="13">
        <v>-4.7647599999999999</v>
      </c>
      <c r="L264" s="13">
        <v>-4.5566733299999997</v>
      </c>
      <c r="M264" s="16">
        <f t="shared" si="323"/>
        <v>-12.9084419</v>
      </c>
      <c r="N264" s="13">
        <v>-4.3306975000000003</v>
      </c>
      <c r="O264" s="13">
        <v>-4.0988699999999998</v>
      </c>
      <c r="P264" s="13">
        <v>-4.4788743999999996</v>
      </c>
      <c r="Q264" s="10">
        <v>248</v>
      </c>
    </row>
    <row r="265" spans="1:17" ht="12.95" customHeight="1" x14ac:dyDescent="0.2">
      <c r="A265" s="9">
        <v>249</v>
      </c>
      <c r="B265" s="41" t="s">
        <v>157</v>
      </c>
      <c r="C265" s="16">
        <f t="shared" si="321"/>
        <v>-0.34960912</v>
      </c>
      <c r="D265" s="16">
        <v>-8.4856580000000001E-2</v>
      </c>
      <c r="E265" s="16">
        <v>-8.8389770000000006E-2</v>
      </c>
      <c r="F265" s="16">
        <v>-8.8111919999999996E-2</v>
      </c>
      <c r="G265" s="16">
        <v>-8.8250850000000006E-2</v>
      </c>
      <c r="H265" s="16">
        <f t="shared" si="322"/>
        <v>-0.34692774999999998</v>
      </c>
      <c r="I265" s="13">
        <v>-8.7402279999999999E-2</v>
      </c>
      <c r="J265" s="13">
        <v>-8.6689959999999996E-2</v>
      </c>
      <c r="K265" s="13">
        <v>-8.6349679999999998E-2</v>
      </c>
      <c r="L265" s="13">
        <v>-8.648583E-2</v>
      </c>
      <c r="M265" s="16">
        <f t="shared" si="323"/>
        <v>-0.24481541000000001</v>
      </c>
      <c r="N265" s="13">
        <v>-8.2158140000000004E-2</v>
      </c>
      <c r="O265" s="13">
        <v>-8.1488569999999996E-2</v>
      </c>
      <c r="P265" s="13">
        <v>-8.1168699999999996E-2</v>
      </c>
      <c r="Q265" s="10">
        <v>249</v>
      </c>
    </row>
    <row r="266" spans="1:17" ht="14.1" customHeight="1" x14ac:dyDescent="0.2">
      <c r="A266" s="9">
        <v>250</v>
      </c>
      <c r="B266" s="38" t="s">
        <v>158</v>
      </c>
      <c r="C266" s="77">
        <f>C267+C268</f>
        <v>-11.417822789999999</v>
      </c>
      <c r="D266" s="77">
        <f t="shared" ref="D266:G266" si="324">D267+D268</f>
        <v>-2.52966559</v>
      </c>
      <c r="E266" s="77">
        <f t="shared" si="324"/>
        <v>-3.0510339899999996</v>
      </c>
      <c r="F266" s="77">
        <f t="shared" si="324"/>
        <v>-2.6948497400000004</v>
      </c>
      <c r="G266" s="77">
        <f t="shared" si="324"/>
        <v>-3.1422734700000001</v>
      </c>
      <c r="H266" s="77">
        <f>H267+H268</f>
        <v>-12.873450450000004</v>
      </c>
      <c r="I266" s="79">
        <f t="shared" ref="I266:P266" si="325">I267+I268</f>
        <v>-2.83124851</v>
      </c>
      <c r="J266" s="79">
        <f t="shared" si="325"/>
        <v>-3.3996103000000004</v>
      </c>
      <c r="K266" s="79">
        <f t="shared" si="325"/>
        <v>-3.0749343400000004</v>
      </c>
      <c r="L266" s="79">
        <f t="shared" si="325"/>
        <v>-3.5676572999999996</v>
      </c>
      <c r="M266" s="79">
        <f t="shared" si="325"/>
        <v>-4.9458402299999999</v>
      </c>
      <c r="N266" s="79">
        <f t="shared" si="325"/>
        <v>-1.8737357199999991</v>
      </c>
      <c r="O266" s="79">
        <f t="shared" si="325"/>
        <v>-1.5974943499999994</v>
      </c>
      <c r="P266" s="79">
        <f t="shared" si="325"/>
        <v>-1.4746101599999997</v>
      </c>
      <c r="Q266" s="10">
        <v>250</v>
      </c>
    </row>
    <row r="267" spans="1:17" ht="14.1" customHeight="1" x14ac:dyDescent="0.2">
      <c r="A267" s="9">
        <v>251</v>
      </c>
      <c r="B267" s="36" t="s">
        <v>10</v>
      </c>
      <c r="C267" s="16">
        <f>C270+C273</f>
        <v>4.1983177299999994</v>
      </c>
      <c r="D267" s="16">
        <f t="shared" ref="D267:G268" si="326">D270+D273</f>
        <v>1.06204673</v>
      </c>
      <c r="E267" s="16">
        <f t="shared" si="326"/>
        <v>1.0091625399999999</v>
      </c>
      <c r="F267" s="16">
        <f t="shared" si="326"/>
        <v>1.05302399</v>
      </c>
      <c r="G267" s="16">
        <f t="shared" si="326"/>
        <v>1.0740844700000001</v>
      </c>
      <c r="H267" s="16">
        <f>H270+H273</f>
        <v>4.2386239300000002</v>
      </c>
      <c r="I267" s="16">
        <f t="shared" ref="I267:P268" si="327">I270+I273</f>
        <v>1.1045286000000001</v>
      </c>
      <c r="J267" s="16">
        <f t="shared" si="327"/>
        <v>1.0495290399999999</v>
      </c>
      <c r="K267" s="16">
        <f t="shared" si="327"/>
        <v>1.03196351</v>
      </c>
      <c r="L267" s="16">
        <f t="shared" si="327"/>
        <v>1.05260278</v>
      </c>
      <c r="M267" s="16">
        <f t="shared" si="327"/>
        <v>7.8331027199999994</v>
      </c>
      <c r="N267" s="16">
        <f t="shared" si="327"/>
        <v>2.4679638700000002</v>
      </c>
      <c r="O267" s="16">
        <f t="shared" si="327"/>
        <v>2.7898722</v>
      </c>
      <c r="P267" s="16">
        <f t="shared" si="327"/>
        <v>2.5752666500000001</v>
      </c>
      <c r="Q267" s="10">
        <v>251</v>
      </c>
    </row>
    <row r="268" spans="1:17" ht="14.1" customHeight="1" x14ac:dyDescent="0.2">
      <c r="A268" s="9">
        <v>252</v>
      </c>
      <c r="B268" s="36" t="s">
        <v>11</v>
      </c>
      <c r="C268" s="16">
        <f>C271+C274</f>
        <v>-15.616140519999998</v>
      </c>
      <c r="D268" s="16">
        <f t="shared" si="326"/>
        <v>-3.5917123200000001</v>
      </c>
      <c r="E268" s="16">
        <f t="shared" si="326"/>
        <v>-4.0601965299999998</v>
      </c>
      <c r="F268" s="16">
        <f t="shared" si="326"/>
        <v>-3.7478737300000002</v>
      </c>
      <c r="G268" s="16">
        <f t="shared" si="326"/>
        <v>-4.21635794</v>
      </c>
      <c r="H268" s="16">
        <f>H271+H274</f>
        <v>-17.112074380000003</v>
      </c>
      <c r="I268" s="16">
        <f t="shared" si="327"/>
        <v>-3.9357771100000001</v>
      </c>
      <c r="J268" s="16">
        <f t="shared" si="327"/>
        <v>-4.4491393400000003</v>
      </c>
      <c r="K268" s="16">
        <f t="shared" si="327"/>
        <v>-4.1068978500000002</v>
      </c>
      <c r="L268" s="16">
        <f t="shared" si="327"/>
        <v>-4.6202600799999995</v>
      </c>
      <c r="M268" s="16">
        <f t="shared" si="327"/>
        <v>-12.778942949999999</v>
      </c>
      <c r="N268" s="16">
        <f t="shared" si="327"/>
        <v>-4.3416995899999993</v>
      </c>
      <c r="O268" s="16">
        <f t="shared" si="327"/>
        <v>-4.3873665499999994</v>
      </c>
      <c r="P268" s="16">
        <f t="shared" si="327"/>
        <v>-4.0498768099999998</v>
      </c>
      <c r="Q268" s="10">
        <v>252</v>
      </c>
    </row>
    <row r="269" spans="1:17" ht="14.1" customHeight="1" x14ac:dyDescent="0.2">
      <c r="A269" s="9">
        <v>253</v>
      </c>
      <c r="B269" s="39" t="s">
        <v>159</v>
      </c>
      <c r="C269" s="16">
        <f>C270+C271</f>
        <v>-4.3564411600000001</v>
      </c>
      <c r="D269" s="16">
        <f t="shared" ref="D269:G269" si="328">D270+D271</f>
        <v>-1.00198147</v>
      </c>
      <c r="E269" s="16">
        <f t="shared" si="328"/>
        <v>-1.1326746999999999</v>
      </c>
      <c r="F269" s="16">
        <f t="shared" si="328"/>
        <v>-1.0455458799999999</v>
      </c>
      <c r="G269" s="16">
        <f t="shared" si="328"/>
        <v>-1.17623911</v>
      </c>
      <c r="H269" s="16">
        <f>H270+H271</f>
        <v>-5.4019870399999999</v>
      </c>
      <c r="I269" s="13">
        <f t="shared" ref="I269:P269" si="329">I270+I271</f>
        <v>-1.24245702</v>
      </c>
      <c r="J269" s="13">
        <f t="shared" si="329"/>
        <v>-1.40451663</v>
      </c>
      <c r="K269" s="13">
        <f t="shared" si="329"/>
        <v>-1.2964768900000001</v>
      </c>
      <c r="L269" s="13">
        <f t="shared" si="329"/>
        <v>-1.4585364999999999</v>
      </c>
      <c r="M269" s="13">
        <f t="shared" si="329"/>
        <v>-4.0057455199999996</v>
      </c>
      <c r="N269" s="13">
        <f t="shared" si="329"/>
        <v>-1.5406466999999999</v>
      </c>
      <c r="O269" s="13">
        <f t="shared" si="329"/>
        <v>-1.2818513899999999</v>
      </c>
      <c r="P269" s="13">
        <f t="shared" si="329"/>
        <v>-1.18324743</v>
      </c>
      <c r="Q269" s="10">
        <v>253</v>
      </c>
    </row>
    <row r="270" spans="1:17" ht="14.1" customHeight="1" x14ac:dyDescent="0.2">
      <c r="A270" s="9">
        <v>254</v>
      </c>
      <c r="B270" s="36" t="s">
        <v>10</v>
      </c>
      <c r="C270" s="16">
        <f t="shared" ref="C270:C271" si="330">D270+E270+F270+G270</f>
        <v>0</v>
      </c>
      <c r="D270" s="15">
        <v>0</v>
      </c>
      <c r="E270" s="15">
        <v>0</v>
      </c>
      <c r="F270" s="15">
        <v>0</v>
      </c>
      <c r="G270" s="15">
        <v>0</v>
      </c>
      <c r="H270" s="16">
        <f t="shared" ref="H270:H271" si="331">I270+J270+K270+L270</f>
        <v>0</v>
      </c>
      <c r="I270" s="15">
        <v>0</v>
      </c>
      <c r="J270" s="15">
        <v>0</v>
      </c>
      <c r="K270" s="15">
        <v>0</v>
      </c>
      <c r="L270" s="15">
        <v>0</v>
      </c>
      <c r="M270" s="16">
        <f t="shared" ref="M270:M271" si="332">N270+O270+P270</f>
        <v>0</v>
      </c>
      <c r="N270" s="15">
        <v>0</v>
      </c>
      <c r="O270" s="15">
        <v>0</v>
      </c>
      <c r="P270" s="15">
        <v>0</v>
      </c>
      <c r="Q270" s="10">
        <v>254</v>
      </c>
    </row>
    <row r="271" spans="1:17" ht="14.1" customHeight="1" x14ac:dyDescent="0.2">
      <c r="A271" s="9">
        <v>255</v>
      </c>
      <c r="B271" s="36" t="s">
        <v>11</v>
      </c>
      <c r="C271" s="16">
        <f t="shared" si="330"/>
        <v>-4.3564411600000001</v>
      </c>
      <c r="D271" s="15">
        <v>-1.00198147</v>
      </c>
      <c r="E271" s="15">
        <v>-1.1326746999999999</v>
      </c>
      <c r="F271" s="15">
        <v>-1.0455458799999999</v>
      </c>
      <c r="G271" s="15">
        <v>-1.17623911</v>
      </c>
      <c r="H271" s="16">
        <f t="shared" si="331"/>
        <v>-5.4019870399999999</v>
      </c>
      <c r="I271" s="15">
        <v>-1.24245702</v>
      </c>
      <c r="J271" s="15">
        <v>-1.40451663</v>
      </c>
      <c r="K271" s="15">
        <v>-1.2964768900000001</v>
      </c>
      <c r="L271" s="15">
        <v>-1.4585364999999999</v>
      </c>
      <c r="M271" s="16">
        <f t="shared" si="332"/>
        <v>-4.0057455199999996</v>
      </c>
      <c r="N271" s="15">
        <v>-1.5406466999999999</v>
      </c>
      <c r="O271" s="15">
        <v>-1.2818513899999999</v>
      </c>
      <c r="P271" s="15">
        <v>-1.18324743</v>
      </c>
      <c r="Q271" s="10">
        <v>255</v>
      </c>
    </row>
    <row r="272" spans="1:17" ht="14.1" customHeight="1" x14ac:dyDescent="0.2">
      <c r="A272" s="9">
        <v>256</v>
      </c>
      <c r="B272" s="39" t="s">
        <v>160</v>
      </c>
      <c r="C272" s="16">
        <f>C273+C274</f>
        <v>-7.0613816299999996</v>
      </c>
      <c r="D272" s="16">
        <f t="shared" ref="D272:G272" si="333">D273+D274</f>
        <v>-1.52768412</v>
      </c>
      <c r="E272" s="16">
        <f t="shared" si="333"/>
        <v>-1.9183592899999999</v>
      </c>
      <c r="F272" s="16">
        <f t="shared" si="333"/>
        <v>-1.6493038600000001</v>
      </c>
      <c r="G272" s="16">
        <f t="shared" si="333"/>
        <v>-1.9660343599999999</v>
      </c>
      <c r="H272" s="16">
        <f>H273+H274</f>
        <v>-7.471463410000001</v>
      </c>
      <c r="I272" s="13">
        <f t="shared" ref="I272:P272" si="334">I273+I274</f>
        <v>-1.5887914899999998</v>
      </c>
      <c r="J272" s="13">
        <f t="shared" si="334"/>
        <v>-1.9950936700000002</v>
      </c>
      <c r="K272" s="13">
        <f t="shared" si="334"/>
        <v>-1.7784574500000001</v>
      </c>
      <c r="L272" s="13">
        <f t="shared" si="334"/>
        <v>-2.1091207999999999</v>
      </c>
      <c r="M272" s="13">
        <f t="shared" si="334"/>
        <v>-0.94009471000000033</v>
      </c>
      <c r="N272" s="13">
        <f t="shared" si="334"/>
        <v>-0.33308901999999962</v>
      </c>
      <c r="O272" s="13">
        <f t="shared" si="334"/>
        <v>-0.31564295999999992</v>
      </c>
      <c r="P272" s="13">
        <f t="shared" si="334"/>
        <v>-0.2913627299999999</v>
      </c>
      <c r="Q272" s="10">
        <v>256</v>
      </c>
    </row>
    <row r="273" spans="1:17" ht="14.1" customHeight="1" x14ac:dyDescent="0.2">
      <c r="A273" s="9">
        <v>257</v>
      </c>
      <c r="B273" s="36" t="s">
        <v>10</v>
      </c>
      <c r="C273" s="16">
        <f t="shared" ref="C273:C274" si="335">D273+E273+F273+G273</f>
        <v>4.1983177299999994</v>
      </c>
      <c r="D273" s="16">
        <v>1.06204673</v>
      </c>
      <c r="E273" s="16">
        <v>1.0091625399999999</v>
      </c>
      <c r="F273" s="16">
        <v>1.05302399</v>
      </c>
      <c r="G273" s="16">
        <v>1.0740844700000001</v>
      </c>
      <c r="H273" s="16">
        <f t="shared" ref="H273:H274" si="336">I273+J273+K273+L273</f>
        <v>4.2386239300000002</v>
      </c>
      <c r="I273" s="13">
        <v>1.1045286000000001</v>
      </c>
      <c r="J273" s="13">
        <v>1.0495290399999999</v>
      </c>
      <c r="K273" s="13">
        <v>1.03196351</v>
      </c>
      <c r="L273" s="13">
        <v>1.05260278</v>
      </c>
      <c r="M273" s="16">
        <f t="shared" ref="M273:M274" si="337">N273+O273+P273</f>
        <v>7.8331027199999994</v>
      </c>
      <c r="N273" s="13">
        <v>2.4679638700000002</v>
      </c>
      <c r="O273" s="13">
        <v>2.7898722</v>
      </c>
      <c r="P273" s="13">
        <v>2.5752666500000001</v>
      </c>
      <c r="Q273" s="10">
        <v>257</v>
      </c>
    </row>
    <row r="274" spans="1:17" ht="14.1" customHeight="1" x14ac:dyDescent="0.2">
      <c r="A274" s="9">
        <v>258</v>
      </c>
      <c r="B274" s="36" t="s">
        <v>11</v>
      </c>
      <c r="C274" s="16">
        <f t="shared" si="335"/>
        <v>-11.259699359999999</v>
      </c>
      <c r="D274" s="16">
        <v>-2.58973085</v>
      </c>
      <c r="E274" s="16">
        <v>-2.9275218299999999</v>
      </c>
      <c r="F274" s="16">
        <v>-2.7023278500000001</v>
      </c>
      <c r="G274" s="16">
        <v>-3.0401188299999999</v>
      </c>
      <c r="H274" s="16">
        <f t="shared" si="336"/>
        <v>-11.710087340000001</v>
      </c>
      <c r="I274" s="13">
        <v>-2.6933200899999998</v>
      </c>
      <c r="J274" s="13">
        <v>-3.0446227100000001</v>
      </c>
      <c r="K274" s="13">
        <v>-2.8104209600000001</v>
      </c>
      <c r="L274" s="13">
        <v>-3.1617235799999999</v>
      </c>
      <c r="M274" s="16">
        <f t="shared" si="337"/>
        <v>-8.7731974299999997</v>
      </c>
      <c r="N274" s="13">
        <v>-2.8010528899999998</v>
      </c>
      <c r="O274" s="13">
        <v>-3.1055151599999999</v>
      </c>
      <c r="P274" s="13">
        <v>-2.86662938</v>
      </c>
      <c r="Q274" s="10">
        <v>258</v>
      </c>
    </row>
    <row r="275" spans="1:17" ht="14.1" customHeight="1" x14ac:dyDescent="0.2">
      <c r="A275" s="9">
        <v>259</v>
      </c>
      <c r="B275" s="38" t="s">
        <v>161</v>
      </c>
      <c r="C275" s="77">
        <f>C276+C279</f>
        <v>14.549019370000025</v>
      </c>
      <c r="D275" s="77">
        <f t="shared" ref="D275:G275" si="338">D276+D279</f>
        <v>4.5279337400000017</v>
      </c>
      <c r="E275" s="77">
        <f t="shared" si="338"/>
        <v>5.2057748199999985</v>
      </c>
      <c r="F275" s="77">
        <f t="shared" si="338"/>
        <v>7.0861907900000034</v>
      </c>
      <c r="G275" s="77">
        <f t="shared" si="338"/>
        <v>-2.2708799800000001</v>
      </c>
      <c r="H275" s="77">
        <f>H276+H279</f>
        <v>39.705075870000002</v>
      </c>
      <c r="I275" s="77">
        <f t="shared" ref="I275:P275" si="339">I276+I279</f>
        <v>6.4196348400000005</v>
      </c>
      <c r="J275" s="77">
        <f t="shared" si="339"/>
        <v>8.42045624</v>
      </c>
      <c r="K275" s="77">
        <f t="shared" si="339"/>
        <v>11.920597869999998</v>
      </c>
      <c r="L275" s="77">
        <f t="shared" si="339"/>
        <v>12.944386919999999</v>
      </c>
      <c r="M275" s="77">
        <f t="shared" si="339"/>
        <v>31.543816009999986</v>
      </c>
      <c r="N275" s="77">
        <f t="shared" si="339"/>
        <v>8.5740136500000048</v>
      </c>
      <c r="O275" s="77">
        <f t="shared" si="339"/>
        <v>10.861285860000002</v>
      </c>
      <c r="P275" s="77">
        <f t="shared" si="339"/>
        <v>12.1085165</v>
      </c>
      <c r="Q275" s="10">
        <v>259</v>
      </c>
    </row>
    <row r="276" spans="1:17" ht="14.1" customHeight="1" x14ac:dyDescent="0.2">
      <c r="A276" s="9">
        <v>260</v>
      </c>
      <c r="B276" s="36" t="s">
        <v>10</v>
      </c>
      <c r="C276" s="16">
        <f>C277+C278</f>
        <v>109.17060000000001</v>
      </c>
      <c r="D276" s="16">
        <f t="shared" ref="D276:G276" si="340">D277+D278</f>
        <v>30.198300000000003</v>
      </c>
      <c r="E276" s="16">
        <f t="shared" si="340"/>
        <v>27.608249999999998</v>
      </c>
      <c r="F276" s="16">
        <f t="shared" si="340"/>
        <v>29.00365</v>
      </c>
      <c r="G276" s="16">
        <f t="shared" si="340"/>
        <v>22.360399999999998</v>
      </c>
      <c r="H276" s="16">
        <f>H277+H278</f>
        <v>135.98502400000001</v>
      </c>
      <c r="I276" s="13">
        <f t="shared" ref="I276:P276" si="341">I277+I278</f>
        <v>33.854399999999998</v>
      </c>
      <c r="J276" s="13">
        <f t="shared" si="341"/>
        <v>30.81765</v>
      </c>
      <c r="K276" s="13">
        <f t="shared" si="341"/>
        <v>33.673369999999998</v>
      </c>
      <c r="L276" s="13">
        <f t="shared" si="341"/>
        <v>37.639603999999999</v>
      </c>
      <c r="M276" s="13">
        <f t="shared" si="341"/>
        <v>100.46233179999999</v>
      </c>
      <c r="N276" s="13">
        <f t="shared" si="341"/>
        <v>34.388153000000003</v>
      </c>
      <c r="O276" s="13">
        <f t="shared" si="341"/>
        <v>32.128019999999999</v>
      </c>
      <c r="P276" s="13">
        <f t="shared" si="341"/>
        <v>33.946158799999999</v>
      </c>
      <c r="Q276" s="10">
        <v>260</v>
      </c>
    </row>
    <row r="277" spans="1:17" ht="12.95" customHeight="1" x14ac:dyDescent="0.2">
      <c r="A277" s="9">
        <v>261</v>
      </c>
      <c r="B277" s="44" t="s">
        <v>162</v>
      </c>
      <c r="C277" s="16">
        <f t="shared" ref="C277:C278" si="342">D277+E277+F277+G277</f>
        <v>41.329799999999999</v>
      </c>
      <c r="D277" s="12">
        <v>10.005000000000001</v>
      </c>
      <c r="E277" s="12">
        <v>10.295999999999999</v>
      </c>
      <c r="F277" s="12">
        <v>10.504</v>
      </c>
      <c r="G277" s="12">
        <v>10.524800000000001</v>
      </c>
      <c r="H277" s="16">
        <f t="shared" ref="H277:H278" si="343">I277+J277+K277+L277</f>
        <v>41.038674</v>
      </c>
      <c r="I277" s="13">
        <v>10.33245</v>
      </c>
      <c r="J277" s="13">
        <v>10.098000000000001</v>
      </c>
      <c r="K277" s="13">
        <v>10.29392</v>
      </c>
      <c r="L277" s="13">
        <v>10.314304</v>
      </c>
      <c r="M277" s="16">
        <f t="shared" ref="M277:M278" si="344">N277+O277+P277</f>
        <v>28.880907799999996</v>
      </c>
      <c r="N277" s="13">
        <v>9.7125029999999999</v>
      </c>
      <c r="O277" s="13">
        <v>9.4921199999999999</v>
      </c>
      <c r="P277" s="13">
        <v>9.6762847999999995</v>
      </c>
      <c r="Q277" s="10">
        <v>261</v>
      </c>
    </row>
    <row r="278" spans="1:17" ht="12.95" customHeight="1" x14ac:dyDescent="0.2">
      <c r="A278" s="9">
        <v>262</v>
      </c>
      <c r="B278" s="44" t="s">
        <v>163</v>
      </c>
      <c r="C278" s="16">
        <f t="shared" si="342"/>
        <v>67.840800000000002</v>
      </c>
      <c r="D278" s="12">
        <v>20.193300000000001</v>
      </c>
      <c r="E278" s="12">
        <v>17.312249999999999</v>
      </c>
      <c r="F278" s="12">
        <v>18.499649999999999</v>
      </c>
      <c r="G278" s="12">
        <v>11.835599999999999</v>
      </c>
      <c r="H278" s="16">
        <f t="shared" si="343"/>
        <v>94.946349999999995</v>
      </c>
      <c r="I278" s="13">
        <v>23.52195</v>
      </c>
      <c r="J278" s="13">
        <v>20.719650000000001</v>
      </c>
      <c r="K278" s="13">
        <v>23.379449999999999</v>
      </c>
      <c r="L278" s="13">
        <v>27.325299999999999</v>
      </c>
      <c r="M278" s="16">
        <f t="shared" si="344"/>
        <v>71.581423999999998</v>
      </c>
      <c r="N278" s="13">
        <v>24.675650000000001</v>
      </c>
      <c r="O278" s="13">
        <v>22.635899999999999</v>
      </c>
      <c r="P278" s="13">
        <v>24.269874000000002</v>
      </c>
      <c r="Q278" s="10">
        <v>262</v>
      </c>
    </row>
    <row r="279" spans="1:17" ht="14.1" customHeight="1" x14ac:dyDescent="0.2">
      <c r="A279" s="9">
        <v>263</v>
      </c>
      <c r="B279" s="36" t="s">
        <v>11</v>
      </c>
      <c r="C279" s="16">
        <f>C280+C281+C282</f>
        <v>-94.621580629999983</v>
      </c>
      <c r="D279" s="16">
        <f t="shared" ref="D279:G279" si="345">D280+D281+D282</f>
        <v>-25.670366260000002</v>
      </c>
      <c r="E279" s="16">
        <f t="shared" si="345"/>
        <v>-22.40247518</v>
      </c>
      <c r="F279" s="16">
        <f t="shared" si="345"/>
        <v>-21.917459209999997</v>
      </c>
      <c r="G279" s="16">
        <f t="shared" si="345"/>
        <v>-24.631279979999999</v>
      </c>
      <c r="H279" s="16">
        <f>H280+H281+H282</f>
        <v>-96.279948130000008</v>
      </c>
      <c r="I279" s="16">
        <f t="shared" ref="I279:P279" si="346">I280+I281+I282</f>
        <v>-27.434765159999998</v>
      </c>
      <c r="J279" s="16">
        <f t="shared" si="346"/>
        <v>-22.39719376</v>
      </c>
      <c r="K279" s="16">
        <f t="shared" si="346"/>
        <v>-21.75277213</v>
      </c>
      <c r="L279" s="16">
        <f t="shared" si="346"/>
        <v>-24.695217079999999</v>
      </c>
      <c r="M279" s="16">
        <f t="shared" si="346"/>
        <v>-68.918515790000001</v>
      </c>
      <c r="N279" s="16">
        <f t="shared" si="346"/>
        <v>-25.814139349999998</v>
      </c>
      <c r="O279" s="16">
        <f t="shared" si="346"/>
        <v>-21.266734139999997</v>
      </c>
      <c r="P279" s="16">
        <f t="shared" si="346"/>
        <v>-21.837642299999999</v>
      </c>
      <c r="Q279" s="10">
        <v>263</v>
      </c>
    </row>
    <row r="280" spans="1:17" ht="26.1" customHeight="1" x14ac:dyDescent="0.2">
      <c r="A280" s="9">
        <v>264</v>
      </c>
      <c r="B280" s="46" t="s">
        <v>20</v>
      </c>
      <c r="C280" s="16">
        <f t="shared" ref="C280:C282" si="347">D280+E280+F280+G280</f>
        <v>-0.48</v>
      </c>
      <c r="D280" s="12">
        <v>-0.12</v>
      </c>
      <c r="E280" s="12">
        <v>-0.12</v>
      </c>
      <c r="F280" s="12">
        <v>-0.12</v>
      </c>
      <c r="G280" s="12">
        <v>-0.12</v>
      </c>
      <c r="H280" s="16">
        <f t="shared" ref="H280:H282" si="348">I280+J280+K280+L280</f>
        <v>-0.47399999999999998</v>
      </c>
      <c r="I280" s="13">
        <v>-0.12</v>
      </c>
      <c r="J280" s="13">
        <v>-0.12239999999999999</v>
      </c>
      <c r="K280" s="13">
        <v>-0.1176</v>
      </c>
      <c r="L280" s="13">
        <v>-0.114</v>
      </c>
      <c r="M280" s="16">
        <f t="shared" ref="M280:M282" si="349">N280+O280+P280</f>
        <v>-0.33840000000000003</v>
      </c>
      <c r="N280" s="13">
        <v>-0.1128</v>
      </c>
      <c r="O280" s="13">
        <v>-0.11505600000000001</v>
      </c>
      <c r="P280" s="13">
        <v>-0.110544</v>
      </c>
      <c r="Q280" s="10">
        <v>264</v>
      </c>
    </row>
    <row r="281" spans="1:17" ht="14.1" customHeight="1" x14ac:dyDescent="0.2">
      <c r="A281" s="9">
        <v>265</v>
      </c>
      <c r="B281" s="44" t="s">
        <v>164</v>
      </c>
      <c r="C281" s="16">
        <f t="shared" si="347"/>
        <v>-51.332720629999997</v>
      </c>
      <c r="D281" s="12">
        <v>-12.077996260000001</v>
      </c>
      <c r="E281" s="12">
        <v>-13.520975180000001</v>
      </c>
      <c r="F281" s="12">
        <v>-12.672854210000001</v>
      </c>
      <c r="G281" s="12">
        <v>-13.06089498</v>
      </c>
      <c r="H281" s="16">
        <f t="shared" si="348"/>
        <v>-51.142098130000001</v>
      </c>
      <c r="I281" s="13">
        <v>-12.83318016</v>
      </c>
      <c r="J281" s="13">
        <v>-13.089843760000001</v>
      </c>
      <c r="K281" s="13">
        <v>-12.41939713</v>
      </c>
      <c r="L281" s="13">
        <v>-12.79967708</v>
      </c>
      <c r="M281" s="16">
        <f t="shared" si="349"/>
        <v>-36.041875789999999</v>
      </c>
      <c r="N281" s="13">
        <v>-12.06318935</v>
      </c>
      <c r="O281" s="13">
        <v>-12.30445314</v>
      </c>
      <c r="P281" s="13">
        <v>-11.674233299999999</v>
      </c>
      <c r="Q281" s="10">
        <v>265</v>
      </c>
    </row>
    <row r="282" spans="1:17" ht="14.1" customHeight="1" x14ac:dyDescent="0.2">
      <c r="A282" s="9">
        <v>266</v>
      </c>
      <c r="B282" s="44" t="s">
        <v>165</v>
      </c>
      <c r="C282" s="16">
        <f t="shared" si="347"/>
        <v>-42.808859999999996</v>
      </c>
      <c r="D282" s="13">
        <v>-13.47237</v>
      </c>
      <c r="E282" s="13">
        <v>-8.7614999999999998</v>
      </c>
      <c r="F282" s="13">
        <v>-9.124604999999999</v>
      </c>
      <c r="G282" s="13">
        <v>-11.450384999999999</v>
      </c>
      <c r="H282" s="16">
        <f t="shared" si="348"/>
        <v>-44.663850000000004</v>
      </c>
      <c r="I282" s="13">
        <v>-14.481585000000001</v>
      </c>
      <c r="J282" s="13">
        <v>-9.1849500000000006</v>
      </c>
      <c r="K282" s="13">
        <v>-9.2157750000000007</v>
      </c>
      <c r="L282" s="13">
        <v>-11.78154</v>
      </c>
      <c r="M282" s="16">
        <f t="shared" si="349"/>
        <v>-32.538240000000002</v>
      </c>
      <c r="N282" s="13">
        <v>-13.63815</v>
      </c>
      <c r="O282" s="13">
        <v>-8.8472249999999999</v>
      </c>
      <c r="P282" s="13">
        <v>-10.052865000000001</v>
      </c>
      <c r="Q282" s="10">
        <v>266</v>
      </c>
    </row>
    <row r="283" spans="1:17" ht="14.1" customHeight="1" x14ac:dyDescent="0.2">
      <c r="A283" s="9">
        <v>267</v>
      </c>
      <c r="B283" s="34" t="s">
        <v>166</v>
      </c>
      <c r="C283" s="80">
        <f>C284+C285</f>
        <v>-3599.5908728799996</v>
      </c>
      <c r="D283" s="80">
        <f t="shared" ref="D283:G283" si="350">D284+D285</f>
        <v>-1036.7440313299999</v>
      </c>
      <c r="E283" s="80">
        <f t="shared" si="350"/>
        <v>-801.76556351999966</v>
      </c>
      <c r="F283" s="80">
        <f t="shared" si="350"/>
        <v>-1063.4709635700001</v>
      </c>
      <c r="G283" s="80">
        <f t="shared" si="350"/>
        <v>-697.61031445999981</v>
      </c>
      <c r="H283" s="80">
        <f>H284+H285</f>
        <v>-3596.9446700500002</v>
      </c>
      <c r="I283" s="82">
        <f t="shared" ref="I283:P283" si="351">I284+I285</f>
        <v>-1082.2260189600001</v>
      </c>
      <c r="J283" s="82">
        <f t="shared" si="351"/>
        <v>-651.96297005999986</v>
      </c>
      <c r="K283" s="82">
        <f t="shared" si="351"/>
        <v>-1254.0122443600001</v>
      </c>
      <c r="L283" s="82">
        <f t="shared" si="351"/>
        <v>-608.74343667000016</v>
      </c>
      <c r="M283" s="82">
        <f t="shared" si="351"/>
        <v>-3039.4558148789997</v>
      </c>
      <c r="N283" s="82">
        <f t="shared" si="351"/>
        <v>-1110.7254375900002</v>
      </c>
      <c r="O283" s="82">
        <f t="shared" si="351"/>
        <v>-471.10888291000015</v>
      </c>
      <c r="P283" s="82">
        <f t="shared" si="351"/>
        <v>-1457.6214943790003</v>
      </c>
      <c r="Q283" s="10">
        <v>267</v>
      </c>
    </row>
    <row r="284" spans="1:17" ht="14.1" customHeight="1" x14ac:dyDescent="0.2">
      <c r="A284" s="9">
        <v>268</v>
      </c>
      <c r="B284" s="36" t="s">
        <v>10</v>
      </c>
      <c r="C284" s="16">
        <f>C287+C292</f>
        <v>3751.1682182500008</v>
      </c>
      <c r="D284" s="16">
        <f t="shared" ref="D284:G284" si="352">D287+D292</f>
        <v>953.90817622000009</v>
      </c>
      <c r="E284" s="16">
        <f t="shared" si="352"/>
        <v>863.76643085000001</v>
      </c>
      <c r="F284" s="16">
        <f t="shared" si="352"/>
        <v>935.79714990000002</v>
      </c>
      <c r="G284" s="16">
        <f t="shared" si="352"/>
        <v>997.69646128000011</v>
      </c>
      <c r="H284" s="16">
        <f>H287+H292</f>
        <v>4351.2249663799994</v>
      </c>
      <c r="I284" s="16">
        <f t="shared" ref="I284:P284" si="353">I287+I292</f>
        <v>1155.1596017699999</v>
      </c>
      <c r="J284" s="16">
        <f t="shared" si="353"/>
        <v>1064.8259867700001</v>
      </c>
      <c r="K284" s="16">
        <f t="shared" si="353"/>
        <v>1067.3455330600002</v>
      </c>
      <c r="L284" s="16">
        <f t="shared" si="353"/>
        <v>1063.8938447800001</v>
      </c>
      <c r="M284" s="16">
        <f t="shared" si="353"/>
        <v>3222.1712523210003</v>
      </c>
      <c r="N284" s="16">
        <f t="shared" si="353"/>
        <v>1038.5287667600001</v>
      </c>
      <c r="O284" s="16">
        <f t="shared" si="353"/>
        <v>1080.4371565000001</v>
      </c>
      <c r="P284" s="16">
        <f t="shared" si="353"/>
        <v>1103.2053290609999</v>
      </c>
      <c r="Q284" s="10">
        <v>268</v>
      </c>
    </row>
    <row r="285" spans="1:17" ht="14.1" customHeight="1" x14ac:dyDescent="0.2">
      <c r="A285" s="9">
        <v>269</v>
      </c>
      <c r="B285" s="36" t="s">
        <v>11</v>
      </c>
      <c r="C285" s="16">
        <f>C290+C293</f>
        <v>-7350.7590911300003</v>
      </c>
      <c r="D285" s="16">
        <f t="shared" ref="D285:G285" si="354">D290+D293</f>
        <v>-1990.65220755</v>
      </c>
      <c r="E285" s="16">
        <f t="shared" si="354"/>
        <v>-1665.5319943699997</v>
      </c>
      <c r="F285" s="16">
        <f t="shared" si="354"/>
        <v>-1999.2681134700001</v>
      </c>
      <c r="G285" s="16">
        <f t="shared" si="354"/>
        <v>-1695.3067757399999</v>
      </c>
      <c r="H285" s="16">
        <f>H290+H293</f>
        <v>-7948.1696364299996</v>
      </c>
      <c r="I285" s="16">
        <f t="shared" ref="I285:P285" si="355">I290+I293</f>
        <v>-2237.38562073</v>
      </c>
      <c r="J285" s="16">
        <f t="shared" si="355"/>
        <v>-1716.78895683</v>
      </c>
      <c r="K285" s="16">
        <f t="shared" si="355"/>
        <v>-2321.3577774200003</v>
      </c>
      <c r="L285" s="16">
        <f t="shared" si="355"/>
        <v>-1672.6372814500003</v>
      </c>
      <c r="M285" s="16">
        <f t="shared" si="355"/>
        <v>-6261.6270672000001</v>
      </c>
      <c r="N285" s="16">
        <f t="shared" si="355"/>
        <v>-2149.2542043500002</v>
      </c>
      <c r="O285" s="16">
        <f t="shared" si="355"/>
        <v>-1551.5460394100003</v>
      </c>
      <c r="P285" s="16">
        <f t="shared" si="355"/>
        <v>-2560.8268234400002</v>
      </c>
      <c r="Q285" s="10">
        <v>269</v>
      </c>
    </row>
    <row r="286" spans="1:17" ht="12.95" customHeight="1" x14ac:dyDescent="0.2">
      <c r="A286" s="9">
        <v>270</v>
      </c>
      <c r="B286" s="38" t="s">
        <v>167</v>
      </c>
      <c r="C286" s="77">
        <f>C287+C290</f>
        <v>53.985218539999998</v>
      </c>
      <c r="D286" s="77">
        <f t="shared" ref="D286:G286" si="356">D287+D290</f>
        <v>21.412409519999997</v>
      </c>
      <c r="E286" s="77">
        <f t="shared" si="356"/>
        <v>8.3934993999999996</v>
      </c>
      <c r="F286" s="77">
        <f t="shared" si="356"/>
        <v>11.63594906</v>
      </c>
      <c r="G286" s="77">
        <f t="shared" si="356"/>
        <v>12.54336056</v>
      </c>
      <c r="H286" s="77">
        <f>H287+H290</f>
        <v>60.528548219999998</v>
      </c>
      <c r="I286" s="77">
        <f t="shared" ref="I286:P286" si="357">I287+I290</f>
        <v>24.408273829999999</v>
      </c>
      <c r="J286" s="77">
        <f t="shared" si="357"/>
        <v>9.1767398999999994</v>
      </c>
      <c r="K286" s="77">
        <f t="shared" si="357"/>
        <v>12.958961049999999</v>
      </c>
      <c r="L286" s="77">
        <f t="shared" si="357"/>
        <v>13.98457344</v>
      </c>
      <c r="M286" s="77">
        <f t="shared" si="357"/>
        <v>55.607714591000004</v>
      </c>
      <c r="N286" s="77">
        <f t="shared" si="357"/>
        <v>33.383280230000004</v>
      </c>
      <c r="O286" s="77">
        <f t="shared" si="357"/>
        <v>9.1845140599999997</v>
      </c>
      <c r="P286" s="77">
        <f t="shared" si="357"/>
        <v>13.039920301</v>
      </c>
      <c r="Q286" s="10">
        <v>270</v>
      </c>
    </row>
    <row r="287" spans="1:17" ht="12.95" customHeight="1" x14ac:dyDescent="0.2">
      <c r="A287" s="9">
        <v>271</v>
      </c>
      <c r="B287" s="36" t="s">
        <v>10</v>
      </c>
      <c r="C287" s="16">
        <f>C288+C289</f>
        <v>56.889672539999999</v>
      </c>
      <c r="D287" s="12">
        <f t="shared" ref="D287:G287" si="358">D288+D289</f>
        <v>21.817409519999998</v>
      </c>
      <c r="E287" s="12">
        <f t="shared" si="358"/>
        <v>9.5404993999999999</v>
      </c>
      <c r="F287" s="12">
        <f t="shared" si="358"/>
        <v>12.07950306</v>
      </c>
      <c r="G287" s="12">
        <f t="shared" si="358"/>
        <v>13.452260559999999</v>
      </c>
      <c r="H287" s="16">
        <f>H288+H289</f>
        <v>64.013893019999998</v>
      </c>
      <c r="I287" s="13">
        <f t="shared" ref="I287:P287" si="359">I288+I289</f>
        <v>24.894273829999999</v>
      </c>
      <c r="J287" s="13">
        <f t="shared" si="359"/>
        <v>10.5531399</v>
      </c>
      <c r="K287" s="13">
        <f t="shared" si="359"/>
        <v>13.491225849999999</v>
      </c>
      <c r="L287" s="13">
        <f t="shared" si="359"/>
        <v>15.075253440000001</v>
      </c>
      <c r="M287" s="13">
        <f t="shared" si="359"/>
        <v>58.032452691000003</v>
      </c>
      <c r="N287" s="13">
        <f t="shared" si="359"/>
        <v>33.861180230000002</v>
      </c>
      <c r="O287" s="13">
        <f t="shared" si="359"/>
        <v>10.58844206</v>
      </c>
      <c r="P287" s="13">
        <f t="shared" si="359"/>
        <v>13.582830401000001</v>
      </c>
      <c r="Q287" s="10">
        <v>271</v>
      </c>
    </row>
    <row r="288" spans="1:17" ht="12.95" customHeight="1" x14ac:dyDescent="0.2">
      <c r="A288" s="9">
        <v>272</v>
      </c>
      <c r="B288" s="44" t="s">
        <v>168</v>
      </c>
      <c r="C288" s="16">
        <f t="shared" ref="C288:C290" si="360">D288+E288+F288+G288</f>
        <v>26.409086219999999</v>
      </c>
      <c r="D288" s="13">
        <v>6.6710665999999996</v>
      </c>
      <c r="E288" s="13">
        <v>6.5225132700000001</v>
      </c>
      <c r="F288" s="13">
        <v>6.5789635400000002</v>
      </c>
      <c r="G288" s="13">
        <v>6.6365428099999999</v>
      </c>
      <c r="H288" s="16">
        <f t="shared" ref="H288:H290" si="361">I288+J288+K288+L288</f>
        <v>27.43559308</v>
      </c>
      <c r="I288" s="13">
        <v>6.8101047500000007</v>
      </c>
      <c r="J288" s="13">
        <v>6.8723068400000002</v>
      </c>
      <c r="K288" s="13">
        <v>6.87516192</v>
      </c>
      <c r="L288" s="13">
        <v>6.8780195700000002</v>
      </c>
      <c r="M288" s="16">
        <f t="shared" ref="M288:M290" si="362">N288+O288+P288</f>
        <v>20.462997789999999</v>
      </c>
      <c r="N288" s="13">
        <v>6.7790037000000005</v>
      </c>
      <c r="O288" s="13">
        <v>6.8405837800000002</v>
      </c>
      <c r="P288" s="13">
        <v>6.8434103100000003</v>
      </c>
      <c r="Q288" s="10">
        <v>272</v>
      </c>
    </row>
    <row r="289" spans="1:17" ht="12.95" customHeight="1" x14ac:dyDescent="0.2">
      <c r="A289" s="9">
        <v>273</v>
      </c>
      <c r="B289" s="44" t="s">
        <v>169</v>
      </c>
      <c r="C289" s="16">
        <f t="shared" si="360"/>
        <v>30.48058632</v>
      </c>
      <c r="D289" s="13">
        <v>15.14634292</v>
      </c>
      <c r="E289" s="13">
        <v>3.0179861299999997</v>
      </c>
      <c r="F289" s="13">
        <v>5.5005395200000002</v>
      </c>
      <c r="G289" s="13">
        <v>6.8157177500000001</v>
      </c>
      <c r="H289" s="16">
        <f t="shared" si="361"/>
        <v>36.578299940000001</v>
      </c>
      <c r="I289" s="13">
        <v>18.084169079999999</v>
      </c>
      <c r="J289" s="13">
        <v>3.6808330599999999</v>
      </c>
      <c r="K289" s="13">
        <v>6.6160639299999993</v>
      </c>
      <c r="L289" s="13">
        <v>8.1972338699999998</v>
      </c>
      <c r="M289" s="16">
        <f t="shared" si="362"/>
        <v>37.569454901</v>
      </c>
      <c r="N289" s="13">
        <v>27.082176529999998</v>
      </c>
      <c r="O289" s="13">
        <v>3.74785828</v>
      </c>
      <c r="P289" s="13">
        <v>6.7394200910000004</v>
      </c>
      <c r="Q289" s="10">
        <v>273</v>
      </c>
    </row>
    <row r="290" spans="1:17" ht="12.95" customHeight="1" x14ac:dyDescent="0.2">
      <c r="A290" s="9">
        <v>274</v>
      </c>
      <c r="B290" s="36" t="s">
        <v>11</v>
      </c>
      <c r="C290" s="16">
        <f t="shared" si="360"/>
        <v>-2.9044540000000003</v>
      </c>
      <c r="D290" s="13">
        <v>-0.40500000000000003</v>
      </c>
      <c r="E290" s="13">
        <v>-1.147</v>
      </c>
      <c r="F290" s="13">
        <v>-0.443554</v>
      </c>
      <c r="G290" s="13">
        <v>-0.90890000000000004</v>
      </c>
      <c r="H290" s="16">
        <f t="shared" si="361"/>
        <v>-3.4853448</v>
      </c>
      <c r="I290" s="13">
        <v>-0.48599999999999999</v>
      </c>
      <c r="J290" s="13">
        <v>-1.3764000000000001</v>
      </c>
      <c r="K290" s="13">
        <v>-0.53226479999999998</v>
      </c>
      <c r="L290" s="13">
        <v>-1.0906800000000001</v>
      </c>
      <c r="M290" s="16">
        <f t="shared" si="362"/>
        <v>-2.4247380999999999</v>
      </c>
      <c r="N290" s="13">
        <v>-0.47789999999999999</v>
      </c>
      <c r="O290" s="13">
        <v>-1.4039280000000001</v>
      </c>
      <c r="P290" s="13">
        <v>-0.54291009999999995</v>
      </c>
      <c r="Q290" s="10">
        <v>274</v>
      </c>
    </row>
    <row r="291" spans="1:17" ht="12.95" customHeight="1" x14ac:dyDescent="0.2">
      <c r="A291" s="9">
        <v>275</v>
      </c>
      <c r="B291" s="38" t="s">
        <v>170</v>
      </c>
      <c r="C291" s="77">
        <f>C292+C293</f>
        <v>-3653.5760914199991</v>
      </c>
      <c r="D291" s="77">
        <f t="shared" ref="D291:G291" si="363">D292+D293</f>
        <v>-1058.1564408499999</v>
      </c>
      <c r="E291" s="77">
        <f t="shared" si="363"/>
        <v>-810.15906291999977</v>
      </c>
      <c r="F291" s="77">
        <f t="shared" si="363"/>
        <v>-1075.1069126300001</v>
      </c>
      <c r="G291" s="77">
        <f t="shared" si="363"/>
        <v>-710.15367501999992</v>
      </c>
      <c r="H291" s="77">
        <f>H292+H293</f>
        <v>-3657.47321827</v>
      </c>
      <c r="I291" s="79">
        <f t="shared" ref="I291:P291" si="364">I292+I293</f>
        <v>-1106.6342927900002</v>
      </c>
      <c r="J291" s="79">
        <f t="shared" si="364"/>
        <v>-661.13970995999966</v>
      </c>
      <c r="K291" s="79">
        <f t="shared" si="364"/>
        <v>-1266.97120541</v>
      </c>
      <c r="L291" s="79">
        <f t="shared" si="364"/>
        <v>-622.72801011000024</v>
      </c>
      <c r="M291" s="79">
        <f t="shared" si="364"/>
        <v>-3095.06352947</v>
      </c>
      <c r="N291" s="79">
        <f t="shared" si="364"/>
        <v>-1144.1087178200003</v>
      </c>
      <c r="O291" s="79">
        <f t="shared" si="364"/>
        <v>-480.29339697000023</v>
      </c>
      <c r="P291" s="79">
        <f t="shared" si="364"/>
        <v>-1470.6614146800002</v>
      </c>
      <c r="Q291" s="10">
        <v>275</v>
      </c>
    </row>
    <row r="292" spans="1:17" ht="12.95" customHeight="1" x14ac:dyDescent="0.2">
      <c r="A292" s="9">
        <v>276</v>
      </c>
      <c r="B292" s="36" t="s">
        <v>10</v>
      </c>
      <c r="C292" s="16">
        <f t="shared" ref="C292:P293" si="365">C295+C322+C380</f>
        <v>3694.2785457100008</v>
      </c>
      <c r="D292" s="16">
        <f t="shared" si="365"/>
        <v>932.09076670000013</v>
      </c>
      <c r="E292" s="16">
        <f t="shared" si="365"/>
        <v>854.22593144999996</v>
      </c>
      <c r="F292" s="16">
        <f t="shared" si="365"/>
        <v>923.71764684000004</v>
      </c>
      <c r="G292" s="16">
        <f t="shared" si="365"/>
        <v>984.24420072000009</v>
      </c>
      <c r="H292" s="16">
        <f t="shared" si="365"/>
        <v>4287.2110733599993</v>
      </c>
      <c r="I292" s="16">
        <f t="shared" si="365"/>
        <v>1130.2653279399999</v>
      </c>
      <c r="J292" s="16">
        <f t="shared" si="365"/>
        <v>1054.2728468700002</v>
      </c>
      <c r="K292" s="16">
        <f t="shared" si="365"/>
        <v>1053.8543072100001</v>
      </c>
      <c r="L292" s="16">
        <f t="shared" si="365"/>
        <v>1048.81859134</v>
      </c>
      <c r="M292" s="16">
        <f t="shared" si="365"/>
        <v>3164.1387996300004</v>
      </c>
      <c r="N292" s="16">
        <f t="shared" si="365"/>
        <v>1004.6675865300001</v>
      </c>
      <c r="O292" s="16">
        <f t="shared" si="365"/>
        <v>1069.8487144400001</v>
      </c>
      <c r="P292" s="16">
        <f t="shared" si="365"/>
        <v>1089.62249866</v>
      </c>
      <c r="Q292" s="10">
        <v>276</v>
      </c>
    </row>
    <row r="293" spans="1:17" ht="12.95" customHeight="1" x14ac:dyDescent="0.2">
      <c r="A293" s="9">
        <v>277</v>
      </c>
      <c r="B293" s="36" t="s">
        <v>11</v>
      </c>
      <c r="C293" s="16">
        <f t="shared" si="365"/>
        <v>-7347.8546371299999</v>
      </c>
      <c r="D293" s="16">
        <f t="shared" si="365"/>
        <v>-1990.24720755</v>
      </c>
      <c r="E293" s="16">
        <f t="shared" si="365"/>
        <v>-1664.3849943699997</v>
      </c>
      <c r="F293" s="16">
        <f t="shared" si="365"/>
        <v>-1998.8245594700002</v>
      </c>
      <c r="G293" s="16">
        <f t="shared" si="365"/>
        <v>-1694.39787574</v>
      </c>
      <c r="H293" s="16">
        <f t="shared" si="365"/>
        <v>-7944.6842916299993</v>
      </c>
      <c r="I293" s="16">
        <f t="shared" si="365"/>
        <v>-2236.8996207300002</v>
      </c>
      <c r="J293" s="16">
        <f t="shared" si="365"/>
        <v>-1715.4125568299999</v>
      </c>
      <c r="K293" s="16">
        <f t="shared" si="365"/>
        <v>-2320.8255126200002</v>
      </c>
      <c r="L293" s="16">
        <f t="shared" si="365"/>
        <v>-1671.5466014500003</v>
      </c>
      <c r="M293" s="16">
        <f t="shared" si="365"/>
        <v>-6259.2023291000005</v>
      </c>
      <c r="N293" s="16">
        <f t="shared" si="365"/>
        <v>-2148.7763043500004</v>
      </c>
      <c r="O293" s="16">
        <f t="shared" si="365"/>
        <v>-1550.1421114100003</v>
      </c>
      <c r="P293" s="16">
        <f t="shared" si="365"/>
        <v>-2560.2839133400003</v>
      </c>
      <c r="Q293" s="10">
        <v>277</v>
      </c>
    </row>
    <row r="294" spans="1:17" ht="12.95" customHeight="1" x14ac:dyDescent="0.2">
      <c r="A294" s="9">
        <v>278</v>
      </c>
      <c r="B294" s="39" t="s">
        <v>171</v>
      </c>
      <c r="C294" s="77">
        <f>C295+C296</f>
        <v>-2863.9301538499999</v>
      </c>
      <c r="D294" s="79">
        <f t="shared" ref="D294:G294" si="366">D295+D296</f>
        <v>-691.97838528</v>
      </c>
      <c r="E294" s="79">
        <f t="shared" si="366"/>
        <v>-822.56207133999999</v>
      </c>
      <c r="F294" s="79">
        <f t="shared" si="366"/>
        <v>-654.44875198</v>
      </c>
      <c r="G294" s="79">
        <f t="shared" si="366"/>
        <v>-694.94094525000003</v>
      </c>
      <c r="H294" s="77">
        <f>H295+H296</f>
        <v>-2800.94636025</v>
      </c>
      <c r="I294" s="79">
        <f t="shared" ref="I294:P294" si="367">I295+I296</f>
        <v>-659.73487279999995</v>
      </c>
      <c r="J294" s="79">
        <f t="shared" si="367"/>
        <v>-754.39083795999989</v>
      </c>
      <c r="K294" s="79">
        <f t="shared" si="367"/>
        <v>-746.85779923000007</v>
      </c>
      <c r="L294" s="79">
        <f t="shared" si="367"/>
        <v>-639.9628502600001</v>
      </c>
      <c r="M294" s="79">
        <f t="shared" si="367"/>
        <v>-2124.3018775900005</v>
      </c>
      <c r="N294" s="79">
        <f t="shared" si="367"/>
        <v>-601.06131910000011</v>
      </c>
      <c r="O294" s="79">
        <f t="shared" si="367"/>
        <v>-591.5554375600002</v>
      </c>
      <c r="P294" s="79">
        <f t="shared" si="367"/>
        <v>-931.68512093000004</v>
      </c>
      <c r="Q294" s="10">
        <v>278</v>
      </c>
    </row>
    <row r="295" spans="1:17" ht="12.95" customHeight="1" x14ac:dyDescent="0.2">
      <c r="A295" s="9">
        <v>279</v>
      </c>
      <c r="B295" s="36" t="s">
        <v>10</v>
      </c>
      <c r="C295" s="16">
        <f t="shared" ref="C295:P296" si="368">C298+C319</f>
        <v>151.78913778</v>
      </c>
      <c r="D295" s="16">
        <f t="shared" si="368"/>
        <v>149.10283141000002</v>
      </c>
      <c r="E295" s="16">
        <f t="shared" si="368"/>
        <v>0.57446105999999997</v>
      </c>
      <c r="F295" s="16">
        <f t="shared" si="368"/>
        <v>1.5237391000000002</v>
      </c>
      <c r="G295" s="16">
        <f t="shared" si="368"/>
        <v>0.58810620999999996</v>
      </c>
      <c r="H295" s="16">
        <f t="shared" si="368"/>
        <v>154.95231651999998</v>
      </c>
      <c r="I295" s="16">
        <f t="shared" si="368"/>
        <v>140.85317387999999</v>
      </c>
      <c r="J295" s="16">
        <f t="shared" si="368"/>
        <v>3.2323823000000003</v>
      </c>
      <c r="K295" s="16">
        <f t="shared" si="368"/>
        <v>0.62421172000000003</v>
      </c>
      <c r="L295" s="16">
        <f t="shared" si="368"/>
        <v>10.242548620000001</v>
      </c>
      <c r="M295" s="16">
        <f t="shared" si="368"/>
        <v>6.1513607700000001</v>
      </c>
      <c r="N295" s="16">
        <f t="shared" si="368"/>
        <v>0.63134923000000009</v>
      </c>
      <c r="O295" s="16">
        <f t="shared" si="368"/>
        <v>2.2380309199999999</v>
      </c>
      <c r="P295" s="16">
        <f t="shared" si="368"/>
        <v>3.2819806200000001</v>
      </c>
      <c r="Q295" s="10">
        <v>279</v>
      </c>
    </row>
    <row r="296" spans="1:17" ht="12.95" customHeight="1" x14ac:dyDescent="0.2">
      <c r="A296" s="9">
        <v>280</v>
      </c>
      <c r="B296" s="36" t="s">
        <v>11</v>
      </c>
      <c r="C296" s="16">
        <f t="shared" si="368"/>
        <v>-3015.71929163</v>
      </c>
      <c r="D296" s="16">
        <f t="shared" si="368"/>
        <v>-841.08121669000002</v>
      </c>
      <c r="E296" s="16">
        <f t="shared" si="368"/>
        <v>-823.13653239999996</v>
      </c>
      <c r="F296" s="16">
        <f t="shared" si="368"/>
        <v>-655.97249108000005</v>
      </c>
      <c r="G296" s="16">
        <f t="shared" si="368"/>
        <v>-695.52905146000001</v>
      </c>
      <c r="H296" s="16">
        <f t="shared" si="368"/>
        <v>-2955.8986767699998</v>
      </c>
      <c r="I296" s="16">
        <f t="shared" si="368"/>
        <v>-800.58804667999993</v>
      </c>
      <c r="J296" s="16">
        <f t="shared" si="368"/>
        <v>-757.62322025999993</v>
      </c>
      <c r="K296" s="16">
        <f t="shared" si="368"/>
        <v>-747.48201095000002</v>
      </c>
      <c r="L296" s="16">
        <f t="shared" si="368"/>
        <v>-650.20539888000008</v>
      </c>
      <c r="M296" s="16">
        <f t="shared" si="368"/>
        <v>-2130.4532383600003</v>
      </c>
      <c r="N296" s="16">
        <f t="shared" si="368"/>
        <v>-601.69266833000006</v>
      </c>
      <c r="O296" s="16">
        <f t="shared" si="368"/>
        <v>-593.79346848000023</v>
      </c>
      <c r="P296" s="16">
        <f t="shared" si="368"/>
        <v>-934.96710155000005</v>
      </c>
      <c r="Q296" s="10">
        <v>280</v>
      </c>
    </row>
    <row r="297" spans="1:17" ht="12.95" customHeight="1" x14ac:dyDescent="0.2">
      <c r="A297" s="9">
        <v>281</v>
      </c>
      <c r="B297" s="40" t="s">
        <v>172</v>
      </c>
      <c r="C297" s="16">
        <f>C298+C299</f>
        <v>-2863.9301538499999</v>
      </c>
      <c r="D297" s="13">
        <f t="shared" ref="D297:G297" si="369">D298+D299</f>
        <v>-691.97838528</v>
      </c>
      <c r="E297" s="13">
        <f t="shared" si="369"/>
        <v>-822.56207133999999</v>
      </c>
      <c r="F297" s="13">
        <f t="shared" si="369"/>
        <v>-654.44875198</v>
      </c>
      <c r="G297" s="13">
        <f t="shared" si="369"/>
        <v>-694.94094525000003</v>
      </c>
      <c r="H297" s="16">
        <f>H298+H299</f>
        <v>-2800.94636025</v>
      </c>
      <c r="I297" s="13">
        <f t="shared" ref="I297:P297" si="370">I298+I299</f>
        <v>-659.73487279999995</v>
      </c>
      <c r="J297" s="13">
        <f t="shared" si="370"/>
        <v>-754.39083795999989</v>
      </c>
      <c r="K297" s="13">
        <f t="shared" si="370"/>
        <v>-746.85779923000007</v>
      </c>
      <c r="L297" s="13">
        <f t="shared" si="370"/>
        <v>-639.9628502600001</v>
      </c>
      <c r="M297" s="13">
        <f t="shared" si="370"/>
        <v>-2124.3018775900005</v>
      </c>
      <c r="N297" s="13">
        <f t="shared" si="370"/>
        <v>-601.06131910000011</v>
      </c>
      <c r="O297" s="13">
        <f t="shared" si="370"/>
        <v>-591.5554375600002</v>
      </c>
      <c r="P297" s="13">
        <f t="shared" si="370"/>
        <v>-931.68512093000004</v>
      </c>
      <c r="Q297" s="10">
        <v>281</v>
      </c>
    </row>
    <row r="298" spans="1:17" ht="12.95" customHeight="1" x14ac:dyDescent="0.2">
      <c r="A298" s="9">
        <v>282</v>
      </c>
      <c r="B298" s="36" t="s">
        <v>10</v>
      </c>
      <c r="C298" s="16">
        <f t="shared" ref="C298:P298" si="371">C301+C312</f>
        <v>151.78913778</v>
      </c>
      <c r="D298" s="16">
        <f t="shared" si="371"/>
        <v>149.10283141000002</v>
      </c>
      <c r="E298" s="16">
        <f t="shared" si="371"/>
        <v>0.57446105999999997</v>
      </c>
      <c r="F298" s="16">
        <f t="shared" si="371"/>
        <v>1.5237391000000002</v>
      </c>
      <c r="G298" s="16">
        <f t="shared" si="371"/>
        <v>0.58810620999999996</v>
      </c>
      <c r="H298" s="16">
        <f t="shared" si="371"/>
        <v>154.95231651999998</v>
      </c>
      <c r="I298" s="16">
        <f t="shared" si="371"/>
        <v>140.85317387999999</v>
      </c>
      <c r="J298" s="16">
        <f t="shared" si="371"/>
        <v>3.2323823000000003</v>
      </c>
      <c r="K298" s="16">
        <f t="shared" si="371"/>
        <v>0.62421172000000003</v>
      </c>
      <c r="L298" s="16">
        <f t="shared" si="371"/>
        <v>10.242548620000001</v>
      </c>
      <c r="M298" s="16">
        <f t="shared" si="371"/>
        <v>6.1513607700000001</v>
      </c>
      <c r="N298" s="16">
        <f t="shared" si="371"/>
        <v>0.63134923000000009</v>
      </c>
      <c r="O298" s="16">
        <f t="shared" si="371"/>
        <v>2.2380309199999999</v>
      </c>
      <c r="P298" s="16">
        <f t="shared" si="371"/>
        <v>3.2819806200000001</v>
      </c>
      <c r="Q298" s="10">
        <v>282</v>
      </c>
    </row>
    <row r="299" spans="1:17" ht="12.95" customHeight="1" x14ac:dyDescent="0.2">
      <c r="A299" s="9">
        <v>283</v>
      </c>
      <c r="B299" s="36" t="s">
        <v>11</v>
      </c>
      <c r="C299" s="16">
        <f>C306+C313</f>
        <v>-3015.71929163</v>
      </c>
      <c r="D299" s="16">
        <f t="shared" ref="D299:G299" si="372">D306+D313</f>
        <v>-841.08121669000002</v>
      </c>
      <c r="E299" s="16">
        <f t="shared" si="372"/>
        <v>-823.13653239999996</v>
      </c>
      <c r="F299" s="16">
        <f t="shared" si="372"/>
        <v>-655.97249108000005</v>
      </c>
      <c r="G299" s="16">
        <f t="shared" si="372"/>
        <v>-695.52905146000001</v>
      </c>
      <c r="H299" s="16">
        <f>H306+H313</f>
        <v>-2955.8986767699998</v>
      </c>
      <c r="I299" s="16">
        <f t="shared" ref="I299:P299" si="373">I306+I313</f>
        <v>-800.58804667999993</v>
      </c>
      <c r="J299" s="16">
        <f t="shared" si="373"/>
        <v>-757.62322025999993</v>
      </c>
      <c r="K299" s="16">
        <f t="shared" si="373"/>
        <v>-747.48201095000002</v>
      </c>
      <c r="L299" s="16">
        <f t="shared" si="373"/>
        <v>-650.20539888000008</v>
      </c>
      <c r="M299" s="16">
        <f t="shared" si="373"/>
        <v>-2130.4532383600003</v>
      </c>
      <c r="N299" s="16">
        <f t="shared" si="373"/>
        <v>-601.69266833000006</v>
      </c>
      <c r="O299" s="16">
        <f t="shared" si="373"/>
        <v>-593.79346848000023</v>
      </c>
      <c r="P299" s="16">
        <f t="shared" si="373"/>
        <v>-934.96710155000005</v>
      </c>
      <c r="Q299" s="10">
        <v>283</v>
      </c>
    </row>
    <row r="300" spans="1:17" ht="12.95" customHeight="1" x14ac:dyDescent="0.2">
      <c r="A300" s="9">
        <v>284</v>
      </c>
      <c r="B300" s="42" t="s">
        <v>173</v>
      </c>
      <c r="C300" s="16">
        <f t="shared" ref="C300:P300" si="374">C301+C306</f>
        <v>-1981.8628491300003</v>
      </c>
      <c r="D300" s="16">
        <f t="shared" si="374"/>
        <v>-82.377098669999981</v>
      </c>
      <c r="E300" s="16">
        <f t="shared" si="374"/>
        <v>-315.77514394000002</v>
      </c>
      <c r="F300" s="16">
        <f t="shared" si="374"/>
        <v>-803.35194718000002</v>
      </c>
      <c r="G300" s="16">
        <f t="shared" si="374"/>
        <v>-780.35865934000003</v>
      </c>
      <c r="H300" s="16">
        <f t="shared" si="374"/>
        <v>-1621.0396588799997</v>
      </c>
      <c r="I300" s="16">
        <f t="shared" si="374"/>
        <v>-68.66495992000003</v>
      </c>
      <c r="J300" s="16">
        <f t="shared" si="374"/>
        <v>-454.08790062000003</v>
      </c>
      <c r="K300" s="16">
        <f t="shared" si="374"/>
        <v>-234.10451692999999</v>
      </c>
      <c r="L300" s="16">
        <f t="shared" si="374"/>
        <v>-864.18228141000009</v>
      </c>
      <c r="M300" s="16">
        <f t="shared" si="374"/>
        <v>-2474.8543399900004</v>
      </c>
      <c r="N300" s="16">
        <f t="shared" si="374"/>
        <v>-244.42649240999998</v>
      </c>
      <c r="O300" s="16">
        <f t="shared" si="374"/>
        <v>-2002.4607566700001</v>
      </c>
      <c r="P300" s="16">
        <f t="shared" si="374"/>
        <v>-227.96709090999997</v>
      </c>
      <c r="Q300" s="10">
        <v>284</v>
      </c>
    </row>
    <row r="301" spans="1:17" ht="12.95" customHeight="1" x14ac:dyDescent="0.2">
      <c r="A301" s="9">
        <v>285</v>
      </c>
      <c r="B301" s="36" t="s">
        <v>10</v>
      </c>
      <c r="C301" s="14">
        <f>C302+C303+C304+C305</f>
        <v>151.78913778</v>
      </c>
      <c r="D301" s="14">
        <f t="shared" ref="D301:G301" si="375">D302+D303+D304+D305</f>
        <v>149.10283141000002</v>
      </c>
      <c r="E301" s="14">
        <f t="shared" si="375"/>
        <v>0.57446105999999997</v>
      </c>
      <c r="F301" s="14">
        <f t="shared" si="375"/>
        <v>1.5237391000000002</v>
      </c>
      <c r="G301" s="14">
        <f t="shared" si="375"/>
        <v>0.58810620999999996</v>
      </c>
      <c r="H301" s="14">
        <f>H302+H303+H304+H305</f>
        <v>154.95231651999998</v>
      </c>
      <c r="I301" s="14">
        <f t="shared" ref="I301:P301" si="376">I302+I303+I304+I305</f>
        <v>140.85317387999999</v>
      </c>
      <c r="J301" s="14">
        <f t="shared" si="376"/>
        <v>3.2323823000000003</v>
      </c>
      <c r="K301" s="14">
        <f t="shared" si="376"/>
        <v>0.62421172000000003</v>
      </c>
      <c r="L301" s="14">
        <f t="shared" si="376"/>
        <v>10.242548620000001</v>
      </c>
      <c r="M301" s="14">
        <f t="shared" si="376"/>
        <v>6.1513607700000001</v>
      </c>
      <c r="N301" s="14">
        <f t="shared" si="376"/>
        <v>0.63134923000000009</v>
      </c>
      <c r="O301" s="14">
        <f t="shared" si="376"/>
        <v>2.2380309199999999</v>
      </c>
      <c r="P301" s="14">
        <f t="shared" si="376"/>
        <v>3.2819806200000001</v>
      </c>
      <c r="Q301" s="10">
        <v>285</v>
      </c>
    </row>
    <row r="302" spans="1:17" ht="12.95" customHeight="1" x14ac:dyDescent="0.2">
      <c r="A302" s="9">
        <v>286</v>
      </c>
      <c r="B302" s="43" t="s">
        <v>174</v>
      </c>
      <c r="C302" s="16">
        <f t="shared" ref="C302:C305" si="377">D302+E302+F302+G302</f>
        <v>5.9464266299999995</v>
      </c>
      <c r="D302" s="16">
        <v>4.4541084499999997</v>
      </c>
      <c r="E302" s="16">
        <v>0.49976938999999998</v>
      </c>
      <c r="F302" s="16">
        <v>0.52315842000000001</v>
      </c>
      <c r="G302" s="16">
        <v>0.46939037</v>
      </c>
      <c r="H302" s="16">
        <f t="shared" ref="H302:H305" si="378">I302+J302+K302+L302</f>
        <v>14.074930610000001</v>
      </c>
      <c r="I302" s="13">
        <v>0.51347545999999999</v>
      </c>
      <c r="J302" s="13">
        <v>3.0668507900000002</v>
      </c>
      <c r="K302" s="13">
        <v>0.49469137000000002</v>
      </c>
      <c r="L302" s="13">
        <v>9.9999129900000003</v>
      </c>
      <c r="M302" s="16">
        <f t="shared" ref="M302:M305" si="379">N302+O302+P302</f>
        <v>3.0152534499999999</v>
      </c>
      <c r="N302" s="13">
        <v>0.49954435000000003</v>
      </c>
      <c r="O302" s="13">
        <v>2.0420995899999999</v>
      </c>
      <c r="P302" s="13">
        <v>0.47360951000000001</v>
      </c>
      <c r="Q302" s="10">
        <v>286</v>
      </c>
    </row>
    <row r="303" spans="1:17" ht="12.95" customHeight="1" x14ac:dyDescent="0.2">
      <c r="A303" s="9">
        <v>287</v>
      </c>
      <c r="B303" s="43" t="s">
        <v>175</v>
      </c>
      <c r="C303" s="16">
        <f t="shared" si="377"/>
        <v>145.84271115000001</v>
      </c>
      <c r="D303" s="16">
        <v>144.64872296000001</v>
      </c>
      <c r="E303" s="16">
        <v>7.4691670000000002E-2</v>
      </c>
      <c r="F303" s="16">
        <v>1.0005806800000001</v>
      </c>
      <c r="G303" s="16">
        <v>0.11871583999999999</v>
      </c>
      <c r="H303" s="16">
        <f t="shared" si="378"/>
        <v>140.87738590999999</v>
      </c>
      <c r="I303" s="13">
        <v>140.33969841999999</v>
      </c>
      <c r="J303" s="13">
        <v>0.16553150999999999</v>
      </c>
      <c r="K303" s="13">
        <v>0.12952035000000001</v>
      </c>
      <c r="L303" s="13">
        <v>0.24263562999999999</v>
      </c>
      <c r="M303" s="16">
        <f t="shared" si="379"/>
        <v>3.1361073199999998</v>
      </c>
      <c r="N303" s="13">
        <v>0.13180488000000001</v>
      </c>
      <c r="O303" s="13">
        <v>0.19593132999999999</v>
      </c>
      <c r="P303" s="13">
        <v>2.8083711099999999</v>
      </c>
      <c r="Q303" s="10">
        <v>287</v>
      </c>
    </row>
    <row r="304" spans="1:17" ht="12.95" customHeight="1" x14ac:dyDescent="0.2">
      <c r="A304" s="9">
        <v>288</v>
      </c>
      <c r="B304" s="43" t="s">
        <v>176</v>
      </c>
      <c r="C304" s="16">
        <f t="shared" si="377"/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f t="shared" si="378"/>
        <v>0</v>
      </c>
      <c r="I304" s="13">
        <v>0</v>
      </c>
      <c r="J304" s="13">
        <v>0</v>
      </c>
      <c r="K304" s="13">
        <v>0</v>
      </c>
      <c r="L304" s="13">
        <v>0</v>
      </c>
      <c r="M304" s="16">
        <f t="shared" si="379"/>
        <v>0</v>
      </c>
      <c r="N304" s="13">
        <v>0</v>
      </c>
      <c r="O304" s="13">
        <v>0</v>
      </c>
      <c r="P304" s="13">
        <v>0</v>
      </c>
      <c r="Q304" s="10">
        <v>288</v>
      </c>
    </row>
    <row r="305" spans="1:17" ht="12.95" customHeight="1" x14ac:dyDescent="0.2">
      <c r="A305" s="9">
        <v>289</v>
      </c>
      <c r="B305" s="43" t="s">
        <v>177</v>
      </c>
      <c r="C305" s="16">
        <f t="shared" si="377"/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f t="shared" si="378"/>
        <v>0</v>
      </c>
      <c r="I305" s="13">
        <v>0</v>
      </c>
      <c r="J305" s="13">
        <v>0</v>
      </c>
      <c r="K305" s="13">
        <v>0</v>
      </c>
      <c r="L305" s="13">
        <v>0</v>
      </c>
      <c r="M305" s="16">
        <f t="shared" si="379"/>
        <v>0</v>
      </c>
      <c r="N305" s="13">
        <v>0</v>
      </c>
      <c r="O305" s="13">
        <v>0</v>
      </c>
      <c r="P305" s="13">
        <v>0</v>
      </c>
      <c r="Q305" s="10">
        <v>289</v>
      </c>
    </row>
    <row r="306" spans="1:17" ht="12.95" customHeight="1" x14ac:dyDescent="0.2">
      <c r="A306" s="9">
        <v>290</v>
      </c>
      <c r="B306" s="36" t="s">
        <v>11</v>
      </c>
      <c r="C306" s="14">
        <f>C307+C308+C309+C310</f>
        <v>-2133.6519869100002</v>
      </c>
      <c r="D306" s="14">
        <f t="shared" ref="D306:G306" si="380">D307+D308+D309+D310</f>
        <v>-231.47993008</v>
      </c>
      <c r="E306" s="14">
        <f t="shared" si="380"/>
        <v>-316.349605</v>
      </c>
      <c r="F306" s="14">
        <f t="shared" si="380"/>
        <v>-804.87568627999997</v>
      </c>
      <c r="G306" s="14">
        <f t="shared" si="380"/>
        <v>-780.94676555000001</v>
      </c>
      <c r="H306" s="14">
        <f>H307+H308+H309+H310</f>
        <v>-1775.9919753999998</v>
      </c>
      <c r="I306" s="14">
        <f t="shared" ref="I306:P306" si="381">I307+I308+I309+I310</f>
        <v>-209.51813380000002</v>
      </c>
      <c r="J306" s="14">
        <f t="shared" si="381"/>
        <v>-457.32028292000001</v>
      </c>
      <c r="K306" s="14">
        <f t="shared" si="381"/>
        <v>-234.72872864999999</v>
      </c>
      <c r="L306" s="14">
        <f t="shared" si="381"/>
        <v>-874.42483003000007</v>
      </c>
      <c r="M306" s="14">
        <f t="shared" si="381"/>
        <v>-2481.0057007600003</v>
      </c>
      <c r="N306" s="14">
        <f t="shared" si="381"/>
        <v>-245.05784163999999</v>
      </c>
      <c r="O306" s="14">
        <f t="shared" si="381"/>
        <v>-2004.6987875900002</v>
      </c>
      <c r="P306" s="14">
        <f t="shared" si="381"/>
        <v>-231.24907152999998</v>
      </c>
      <c r="Q306" s="10">
        <v>290</v>
      </c>
    </row>
    <row r="307" spans="1:17" ht="12.95" customHeight="1" x14ac:dyDescent="0.2">
      <c r="A307" s="9">
        <v>291</v>
      </c>
      <c r="B307" s="43" t="s">
        <v>174</v>
      </c>
      <c r="C307" s="16">
        <f t="shared" ref="C307:C310" si="382">D307+E307+F307+G307</f>
        <v>-608.63871433000008</v>
      </c>
      <c r="D307" s="16">
        <v>-34.444777690000002</v>
      </c>
      <c r="E307" s="16">
        <v>-231.14284154000001</v>
      </c>
      <c r="F307" s="16">
        <v>-161.61634999</v>
      </c>
      <c r="G307" s="16">
        <v>-181.43474510999999</v>
      </c>
      <c r="H307" s="16">
        <f t="shared" ref="H307:H310" si="383">I307+J307+K307+L307</f>
        <v>-686.22769788999994</v>
      </c>
      <c r="I307" s="13">
        <v>-134.45558815000001</v>
      </c>
      <c r="J307" s="13">
        <v>-175.83111129</v>
      </c>
      <c r="K307" s="13">
        <v>-0.19246874999999999</v>
      </c>
      <c r="L307" s="13">
        <v>-375.74852970000001</v>
      </c>
      <c r="M307" s="16">
        <f t="shared" ref="M307:M310" si="384">N307+O307+P307</f>
        <v>-444.68610034999995</v>
      </c>
      <c r="N307" s="13">
        <v>-28.435911990000001</v>
      </c>
      <c r="O307" s="13">
        <v>-224.69416609999999</v>
      </c>
      <c r="P307" s="13">
        <v>-191.55602225999999</v>
      </c>
      <c r="Q307" s="10">
        <v>291</v>
      </c>
    </row>
    <row r="308" spans="1:17" ht="12.95" customHeight="1" x14ac:dyDescent="0.2">
      <c r="A308" s="9">
        <v>292</v>
      </c>
      <c r="B308" s="43" t="s">
        <v>175</v>
      </c>
      <c r="C308" s="16">
        <f t="shared" si="382"/>
        <v>-668.96546487000001</v>
      </c>
      <c r="D308" s="16">
        <v>-41.603268890000003</v>
      </c>
      <c r="E308" s="16">
        <v>-13.64110146</v>
      </c>
      <c r="F308" s="16">
        <v>-613.72232728999995</v>
      </c>
      <c r="G308" s="16">
        <v>1.23277E-3</v>
      </c>
      <c r="H308" s="16">
        <f t="shared" si="383"/>
        <v>-482.62848580000002</v>
      </c>
      <c r="I308" s="13">
        <v>-36.494437150000003</v>
      </c>
      <c r="J308" s="13">
        <v>-98.378340129999998</v>
      </c>
      <c r="K308" s="13">
        <v>-231.8651864</v>
      </c>
      <c r="L308" s="13">
        <v>-115.89052212</v>
      </c>
      <c r="M308" s="16">
        <f t="shared" si="384"/>
        <v>-1810.0719684600001</v>
      </c>
      <c r="N308" s="13">
        <v>-159.2112147</v>
      </c>
      <c r="O308" s="13">
        <v>-1633.91418049</v>
      </c>
      <c r="P308" s="13">
        <v>-16.946573269999998</v>
      </c>
      <c r="Q308" s="10">
        <v>292</v>
      </c>
    </row>
    <row r="309" spans="1:17" ht="12.95" customHeight="1" x14ac:dyDescent="0.2">
      <c r="A309" s="9">
        <v>293</v>
      </c>
      <c r="B309" s="43" t="s">
        <v>176</v>
      </c>
      <c r="C309" s="16">
        <f t="shared" si="382"/>
        <v>-194.25028699999999</v>
      </c>
      <c r="D309" s="16">
        <v>-130.95923500000001</v>
      </c>
      <c r="E309" s="16">
        <v>-4.8390560000000002</v>
      </c>
      <c r="F309" s="16">
        <v>-2.2274790000000002</v>
      </c>
      <c r="G309" s="16">
        <v>-56.224516999999999</v>
      </c>
      <c r="H309" s="16">
        <f t="shared" si="383"/>
        <v>-172.224593</v>
      </c>
      <c r="I309" s="13">
        <v>-5.9679834999999999</v>
      </c>
      <c r="J309" s="13">
        <v>-5.3118224999999999</v>
      </c>
      <c r="K309" s="13">
        <v>-1.1010735</v>
      </c>
      <c r="L309" s="13">
        <v>-159.84371350000001</v>
      </c>
      <c r="M309" s="16">
        <f t="shared" si="384"/>
        <v>-61.412296949999998</v>
      </c>
      <c r="N309" s="13">
        <v>-53.545714949999997</v>
      </c>
      <c r="O309" s="13">
        <v>-3.0704410000000002</v>
      </c>
      <c r="P309" s="13">
        <v>-4.7961410000000004</v>
      </c>
      <c r="Q309" s="10">
        <v>293</v>
      </c>
    </row>
    <row r="310" spans="1:17" ht="12.95" customHeight="1" x14ac:dyDescent="0.2">
      <c r="A310" s="9">
        <v>294</v>
      </c>
      <c r="B310" s="43" t="s">
        <v>177</v>
      </c>
      <c r="C310" s="16">
        <f t="shared" si="382"/>
        <v>-661.79752071000007</v>
      </c>
      <c r="D310" s="16">
        <v>-24.472648499999998</v>
      </c>
      <c r="E310" s="16">
        <v>-66.726606000000004</v>
      </c>
      <c r="F310" s="16">
        <v>-27.309529999999999</v>
      </c>
      <c r="G310" s="16">
        <v>-543.28873621000002</v>
      </c>
      <c r="H310" s="16">
        <f t="shared" si="383"/>
        <v>-434.91119871000001</v>
      </c>
      <c r="I310" s="13">
        <v>-32.600124999999998</v>
      </c>
      <c r="J310" s="13">
        <v>-177.79900900000001</v>
      </c>
      <c r="K310" s="13">
        <v>-1.57</v>
      </c>
      <c r="L310" s="13">
        <v>-222.94206471000001</v>
      </c>
      <c r="M310" s="16">
        <f t="shared" si="384"/>
        <v>-164.83533500000001</v>
      </c>
      <c r="N310" s="13">
        <v>-3.8650000000000002</v>
      </c>
      <c r="O310" s="13">
        <v>-143.02000000000001</v>
      </c>
      <c r="P310" s="13">
        <v>-17.950334999999999</v>
      </c>
      <c r="Q310" s="10">
        <v>294</v>
      </c>
    </row>
    <row r="311" spans="1:17" ht="12.95" customHeight="1" x14ac:dyDescent="0.2">
      <c r="A311" s="9">
        <v>295</v>
      </c>
      <c r="B311" s="42" t="s">
        <v>178</v>
      </c>
      <c r="C311" s="16">
        <f>C312+C313</f>
        <v>-882.06730472000004</v>
      </c>
      <c r="D311" s="13">
        <f t="shared" ref="D311:G311" si="385">D312+D313</f>
        <v>-609.60128660999999</v>
      </c>
      <c r="E311" s="13">
        <f t="shared" si="385"/>
        <v>-506.78692739999997</v>
      </c>
      <c r="F311" s="13">
        <f t="shared" si="385"/>
        <v>148.90319519999991</v>
      </c>
      <c r="G311" s="13">
        <f t="shared" si="385"/>
        <v>85.417714090000004</v>
      </c>
      <c r="H311" s="16">
        <f>H312+H313</f>
        <v>-1179.9067013700001</v>
      </c>
      <c r="I311" s="13">
        <f t="shared" ref="I311:P311" si="386">I312+I313</f>
        <v>-591.06991287999995</v>
      </c>
      <c r="J311" s="13">
        <f t="shared" si="386"/>
        <v>-300.30293733999997</v>
      </c>
      <c r="K311" s="13">
        <f t="shared" si="386"/>
        <v>-512.75328230000002</v>
      </c>
      <c r="L311" s="13">
        <f t="shared" si="386"/>
        <v>224.21943114999999</v>
      </c>
      <c r="M311" s="13">
        <f t="shared" si="386"/>
        <v>350.55246240000008</v>
      </c>
      <c r="N311" s="13">
        <f t="shared" si="386"/>
        <v>-356.63482669000001</v>
      </c>
      <c r="O311" s="13">
        <f t="shared" si="386"/>
        <v>1410.9053191099999</v>
      </c>
      <c r="P311" s="13">
        <f t="shared" si="386"/>
        <v>-703.71803002000001</v>
      </c>
      <c r="Q311" s="10">
        <v>295</v>
      </c>
    </row>
    <row r="312" spans="1:17" ht="12.95" customHeight="1" x14ac:dyDescent="0.2">
      <c r="A312" s="9">
        <v>296</v>
      </c>
      <c r="B312" s="36" t="s">
        <v>10</v>
      </c>
      <c r="C312" s="16">
        <f t="shared" ref="C312" si="387">D312+E312+F312+G312</f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f t="shared" ref="H312" si="388">I312+J312+K312+L312</f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f>N312+O312+P312</f>
        <v>0</v>
      </c>
      <c r="N312" s="16">
        <v>0</v>
      </c>
      <c r="O312" s="16">
        <v>0</v>
      </c>
      <c r="P312" s="16">
        <v>0</v>
      </c>
      <c r="Q312" s="10">
        <v>296</v>
      </c>
    </row>
    <row r="313" spans="1:17" ht="12.95" customHeight="1" x14ac:dyDescent="0.2">
      <c r="A313" s="9">
        <v>297</v>
      </c>
      <c r="B313" s="36" t="s">
        <v>11</v>
      </c>
      <c r="C313" s="14">
        <f>C314+C315+C316+C317</f>
        <v>-882.06730472000004</v>
      </c>
      <c r="D313" s="14">
        <f t="shared" ref="D313:G313" si="389">D314+D315+D316+D317</f>
        <v>-609.60128660999999</v>
      </c>
      <c r="E313" s="14">
        <f t="shared" si="389"/>
        <v>-506.78692739999997</v>
      </c>
      <c r="F313" s="14">
        <f t="shared" si="389"/>
        <v>148.90319519999991</v>
      </c>
      <c r="G313" s="14">
        <f t="shared" si="389"/>
        <v>85.417714090000004</v>
      </c>
      <c r="H313" s="14">
        <f>H314+H315+H316+H317</f>
        <v>-1179.9067013700001</v>
      </c>
      <c r="I313" s="14">
        <f t="shared" ref="I313:P313" si="390">I314+I315+I316+I317</f>
        <v>-591.06991287999995</v>
      </c>
      <c r="J313" s="14">
        <f t="shared" si="390"/>
        <v>-300.30293733999997</v>
      </c>
      <c r="K313" s="14">
        <f t="shared" si="390"/>
        <v>-512.75328230000002</v>
      </c>
      <c r="L313" s="14">
        <f t="shared" si="390"/>
        <v>224.21943114999999</v>
      </c>
      <c r="M313" s="14">
        <f t="shared" si="390"/>
        <v>350.55246240000008</v>
      </c>
      <c r="N313" s="14">
        <f t="shared" si="390"/>
        <v>-356.63482669000001</v>
      </c>
      <c r="O313" s="14">
        <f t="shared" si="390"/>
        <v>1410.9053191099999</v>
      </c>
      <c r="P313" s="14">
        <f t="shared" si="390"/>
        <v>-703.71803002000001</v>
      </c>
      <c r="Q313" s="10">
        <v>297</v>
      </c>
    </row>
    <row r="314" spans="1:17" ht="12.95" customHeight="1" x14ac:dyDescent="0.2">
      <c r="A314" s="9">
        <v>298</v>
      </c>
      <c r="B314" s="43" t="s">
        <v>174</v>
      </c>
      <c r="C314" s="16">
        <f t="shared" ref="C314:C317" si="391">D314+E314+F314+G314</f>
        <v>-557.83901272000003</v>
      </c>
      <c r="D314" s="16">
        <v>-192.3111016</v>
      </c>
      <c r="E314" s="16">
        <v>-142.17129084000001</v>
      </c>
      <c r="F314" s="16">
        <v>-126.99426221</v>
      </c>
      <c r="G314" s="16">
        <v>-96.362358069999999</v>
      </c>
      <c r="H314" s="16">
        <f t="shared" ref="H314:H317" si="392">I314+J314+K314+L314</f>
        <v>-647.23169099999996</v>
      </c>
      <c r="I314" s="13">
        <v>-176.47735563000001</v>
      </c>
      <c r="J314" s="13">
        <v>-231.46707522</v>
      </c>
      <c r="K314" s="13">
        <v>-309.07071728</v>
      </c>
      <c r="L314" s="13">
        <v>69.783457130000002</v>
      </c>
      <c r="M314" s="16">
        <f t="shared" ref="M314:M317" si="393">N314+O314+P314</f>
        <v>-716.02733448999993</v>
      </c>
      <c r="N314" s="13">
        <v>-315.88258966000001</v>
      </c>
      <c r="O314" s="13">
        <v>-181.86610820000001</v>
      </c>
      <c r="P314" s="13">
        <v>-218.27863662999999</v>
      </c>
      <c r="Q314" s="10">
        <v>298</v>
      </c>
    </row>
    <row r="315" spans="1:17" ht="12.95" customHeight="1" x14ac:dyDescent="0.2">
      <c r="A315" s="9">
        <v>299</v>
      </c>
      <c r="B315" s="43" t="s">
        <v>175</v>
      </c>
      <c r="C315" s="16">
        <f t="shared" si="391"/>
        <v>156.29001942999997</v>
      </c>
      <c r="D315" s="16">
        <v>-179.61110062</v>
      </c>
      <c r="E315" s="16">
        <v>-88.866001389999965</v>
      </c>
      <c r="F315" s="16">
        <v>517.07454955999992</v>
      </c>
      <c r="G315" s="16">
        <v>-92.307428119999997</v>
      </c>
      <c r="H315" s="16">
        <f t="shared" si="392"/>
        <v>14.226067909999969</v>
      </c>
      <c r="I315" s="13">
        <v>-191.95789780000001</v>
      </c>
      <c r="J315" s="13">
        <v>1.96473414</v>
      </c>
      <c r="K315" s="13">
        <v>157.18396247999999</v>
      </c>
      <c r="L315" s="13">
        <v>47.03526909</v>
      </c>
      <c r="M315" s="16">
        <f t="shared" si="393"/>
        <v>1565.05846301</v>
      </c>
      <c r="N315" s="13">
        <v>86.264588000000003</v>
      </c>
      <c r="O315" s="13">
        <v>1554.0438431</v>
      </c>
      <c r="P315" s="13">
        <v>-75.249968089999996</v>
      </c>
      <c r="Q315" s="10">
        <v>299</v>
      </c>
    </row>
    <row r="316" spans="1:17" ht="12.95" customHeight="1" x14ac:dyDescent="0.2">
      <c r="A316" s="9">
        <v>300</v>
      </c>
      <c r="B316" s="43" t="s">
        <v>176</v>
      </c>
      <c r="C316" s="16">
        <f t="shared" si="391"/>
        <v>29.529306730000016</v>
      </c>
      <c r="D316" s="16">
        <v>45.45748845</v>
      </c>
      <c r="E316" s="16">
        <v>-69.807366329999994</v>
      </c>
      <c r="F316" s="16">
        <v>-78.864289479999997</v>
      </c>
      <c r="G316" s="16">
        <v>132.74347409000001</v>
      </c>
      <c r="H316" s="16">
        <f t="shared" si="392"/>
        <v>-12.710145919999988</v>
      </c>
      <c r="I316" s="13">
        <v>-28.041865779999998</v>
      </c>
      <c r="J316" s="13">
        <v>-11.54325998</v>
      </c>
      <c r="K316" s="13">
        <v>-27.112827500000002</v>
      </c>
      <c r="L316" s="13">
        <v>53.987807340000003</v>
      </c>
      <c r="M316" s="16">
        <f t="shared" si="393"/>
        <v>-96.857046150000002</v>
      </c>
      <c r="N316" s="13">
        <v>-37.626755230000001</v>
      </c>
      <c r="O316" s="13">
        <v>19.35914202</v>
      </c>
      <c r="P316" s="13">
        <v>-78.589432939999995</v>
      </c>
      <c r="Q316" s="10">
        <v>300</v>
      </c>
    </row>
    <row r="317" spans="1:17" ht="12.95" customHeight="1" x14ac:dyDescent="0.2">
      <c r="A317" s="9">
        <v>301</v>
      </c>
      <c r="B317" s="43" t="s">
        <v>177</v>
      </c>
      <c r="C317" s="16">
        <f t="shared" si="391"/>
        <v>-510.04761815999996</v>
      </c>
      <c r="D317" s="16">
        <v>-283.13657283999999</v>
      </c>
      <c r="E317" s="16">
        <v>-205.94226884</v>
      </c>
      <c r="F317" s="16">
        <v>-162.31280267</v>
      </c>
      <c r="G317" s="16">
        <v>141.34402618999999</v>
      </c>
      <c r="H317" s="16">
        <f t="shared" si="392"/>
        <v>-534.19093236000003</v>
      </c>
      <c r="I317" s="13">
        <v>-194.59279366999999</v>
      </c>
      <c r="J317" s="13">
        <v>-59.257336279999997</v>
      </c>
      <c r="K317" s="13">
        <v>-333.75369999999998</v>
      </c>
      <c r="L317" s="13">
        <v>53.41289759</v>
      </c>
      <c r="M317" s="16">
        <f t="shared" si="393"/>
        <v>-401.62161996999998</v>
      </c>
      <c r="N317" s="13">
        <v>-89.390069800000006</v>
      </c>
      <c r="O317" s="13">
        <v>19.36844219</v>
      </c>
      <c r="P317" s="13">
        <v>-331.59999235999999</v>
      </c>
      <c r="Q317" s="10">
        <v>301</v>
      </c>
    </row>
    <row r="318" spans="1:17" ht="12.95" customHeight="1" x14ac:dyDescent="0.2">
      <c r="A318" s="9">
        <v>302</v>
      </c>
      <c r="B318" s="40" t="s">
        <v>179</v>
      </c>
      <c r="C318" s="16">
        <f>C319+C320</f>
        <v>0</v>
      </c>
      <c r="D318" s="16">
        <f t="shared" ref="D318:G318" si="394">D319+D320</f>
        <v>0</v>
      </c>
      <c r="E318" s="16">
        <f t="shared" si="394"/>
        <v>0</v>
      </c>
      <c r="F318" s="16">
        <f t="shared" si="394"/>
        <v>0</v>
      </c>
      <c r="G318" s="16">
        <f t="shared" si="394"/>
        <v>0</v>
      </c>
      <c r="H318" s="16">
        <f>H319+H320</f>
        <v>0</v>
      </c>
      <c r="I318" s="16">
        <f t="shared" ref="I318:P318" si="395">I319+I320</f>
        <v>0</v>
      </c>
      <c r="J318" s="16">
        <f t="shared" si="395"/>
        <v>0</v>
      </c>
      <c r="K318" s="16">
        <f t="shared" si="395"/>
        <v>0</v>
      </c>
      <c r="L318" s="16">
        <f t="shared" si="395"/>
        <v>0</v>
      </c>
      <c r="M318" s="16">
        <f t="shared" si="395"/>
        <v>0</v>
      </c>
      <c r="N318" s="16">
        <f t="shared" si="395"/>
        <v>0</v>
      </c>
      <c r="O318" s="16">
        <f t="shared" si="395"/>
        <v>0</v>
      </c>
      <c r="P318" s="16">
        <f t="shared" si="395"/>
        <v>0</v>
      </c>
      <c r="Q318" s="10">
        <v>302</v>
      </c>
    </row>
    <row r="319" spans="1:17" ht="12.95" customHeight="1" x14ac:dyDescent="0.2">
      <c r="A319" s="9">
        <v>303</v>
      </c>
      <c r="B319" s="36" t="s">
        <v>10</v>
      </c>
      <c r="C319" s="16">
        <f t="shared" ref="C319:C320" si="396">D319+E319+F319+G319</f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f t="shared" ref="H319:H320" si="397">I319+J319+K319+L319</f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f t="shared" ref="M319:M320" si="398">N319+O319+P319</f>
        <v>0</v>
      </c>
      <c r="N319" s="16">
        <v>0</v>
      </c>
      <c r="O319" s="16">
        <v>0</v>
      </c>
      <c r="P319" s="16">
        <v>0</v>
      </c>
      <c r="Q319" s="10">
        <v>303</v>
      </c>
    </row>
    <row r="320" spans="1:17" ht="12.95" customHeight="1" x14ac:dyDescent="0.2">
      <c r="A320" s="9">
        <v>304</v>
      </c>
      <c r="B320" s="36" t="s">
        <v>11</v>
      </c>
      <c r="C320" s="16">
        <f t="shared" si="396"/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f t="shared" si="397"/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f t="shared" si="398"/>
        <v>0</v>
      </c>
      <c r="N320" s="16">
        <v>0</v>
      </c>
      <c r="O320" s="16">
        <v>0</v>
      </c>
      <c r="P320" s="16">
        <v>0</v>
      </c>
      <c r="Q320" s="10">
        <v>304</v>
      </c>
    </row>
    <row r="321" spans="1:17" ht="12.95" customHeight="1" x14ac:dyDescent="0.2">
      <c r="A321" s="9">
        <v>305</v>
      </c>
      <c r="B321" s="39" t="s">
        <v>180</v>
      </c>
      <c r="C321" s="77">
        <f>C322+C323</f>
        <v>-839.26933888000008</v>
      </c>
      <c r="D321" s="77">
        <f t="shared" ref="D321:G321" si="399">D322+D323</f>
        <v>-407.98255333999998</v>
      </c>
      <c r="E321" s="77">
        <f t="shared" si="399"/>
        <v>7.4413418600000227</v>
      </c>
      <c r="F321" s="77">
        <f t="shared" si="399"/>
        <v>-456.2077647000001</v>
      </c>
      <c r="G321" s="77">
        <f t="shared" si="399"/>
        <v>17.479637300000036</v>
      </c>
      <c r="H321" s="77">
        <f>H322+H323</f>
        <v>-863.55323712999984</v>
      </c>
      <c r="I321" s="77">
        <f t="shared" ref="I321:P321" si="400">I322+I323</f>
        <v>-478.45678923000008</v>
      </c>
      <c r="J321" s="77">
        <f t="shared" si="400"/>
        <v>80.702724050000029</v>
      </c>
      <c r="K321" s="77">
        <f t="shared" si="400"/>
        <v>-559.36885645999996</v>
      </c>
      <c r="L321" s="77">
        <f t="shared" si="400"/>
        <v>93.569684510000059</v>
      </c>
      <c r="M321" s="77">
        <f t="shared" si="400"/>
        <v>-1004.5486649100001</v>
      </c>
      <c r="N321" s="77">
        <f t="shared" si="400"/>
        <v>-571.94961319000004</v>
      </c>
      <c r="O321" s="77">
        <f t="shared" si="400"/>
        <v>99.050454459999969</v>
      </c>
      <c r="P321" s="77">
        <f t="shared" si="400"/>
        <v>-531.64950618000012</v>
      </c>
      <c r="Q321" s="10">
        <v>305</v>
      </c>
    </row>
    <row r="322" spans="1:17" ht="12.95" customHeight="1" x14ac:dyDescent="0.2">
      <c r="A322" s="9">
        <v>306</v>
      </c>
      <c r="B322" s="36" t="s">
        <v>10</v>
      </c>
      <c r="C322" s="16">
        <f t="shared" ref="C322:P323" si="401">C325+C340</f>
        <v>744.19578086000001</v>
      </c>
      <c r="D322" s="16">
        <f t="shared" si="401"/>
        <v>159.95628920999999</v>
      </c>
      <c r="E322" s="16">
        <f t="shared" si="401"/>
        <v>178.60324588000003</v>
      </c>
      <c r="F322" s="16">
        <f t="shared" si="401"/>
        <v>197.51004585000001</v>
      </c>
      <c r="G322" s="16">
        <f t="shared" si="401"/>
        <v>208.12619992000003</v>
      </c>
      <c r="H322" s="16">
        <f t="shared" si="401"/>
        <v>1052.9237395</v>
      </c>
      <c r="I322" s="16">
        <f t="shared" si="401"/>
        <v>216.86931816999999</v>
      </c>
      <c r="J322" s="16">
        <f t="shared" si="401"/>
        <v>275.54727586000001</v>
      </c>
      <c r="K322" s="16">
        <f t="shared" si="401"/>
        <v>273.97726805999997</v>
      </c>
      <c r="L322" s="16">
        <f t="shared" si="401"/>
        <v>286.52987741000004</v>
      </c>
      <c r="M322" s="16">
        <f t="shared" si="401"/>
        <v>816.71838774000003</v>
      </c>
      <c r="N322" s="16">
        <f t="shared" si="401"/>
        <v>248.22731901999998</v>
      </c>
      <c r="O322" s="16">
        <f t="shared" si="401"/>
        <v>296.76529409999995</v>
      </c>
      <c r="P322" s="16">
        <f t="shared" si="401"/>
        <v>271.72577461999998</v>
      </c>
      <c r="Q322" s="10">
        <v>306</v>
      </c>
    </row>
    <row r="323" spans="1:17" ht="12.95" customHeight="1" x14ac:dyDescent="0.2">
      <c r="A323" s="9">
        <v>307</v>
      </c>
      <c r="B323" s="36" t="s">
        <v>11</v>
      </c>
      <c r="C323" s="16">
        <f t="shared" si="401"/>
        <v>-1583.4651197400001</v>
      </c>
      <c r="D323" s="16">
        <f t="shared" si="401"/>
        <v>-567.93884255</v>
      </c>
      <c r="E323" s="16">
        <f t="shared" si="401"/>
        <v>-171.16190402000001</v>
      </c>
      <c r="F323" s="16">
        <f t="shared" si="401"/>
        <v>-653.71781055000008</v>
      </c>
      <c r="G323" s="16">
        <f t="shared" si="401"/>
        <v>-190.64656262</v>
      </c>
      <c r="H323" s="16">
        <f t="shared" si="401"/>
        <v>-1916.4769766299999</v>
      </c>
      <c r="I323" s="16">
        <f t="shared" si="401"/>
        <v>-695.32610740000007</v>
      </c>
      <c r="J323" s="16">
        <f t="shared" si="401"/>
        <v>-194.84455180999998</v>
      </c>
      <c r="K323" s="16">
        <f t="shared" si="401"/>
        <v>-833.34612451999999</v>
      </c>
      <c r="L323" s="16">
        <f t="shared" si="401"/>
        <v>-192.96019289999998</v>
      </c>
      <c r="M323" s="16">
        <f t="shared" si="401"/>
        <v>-1821.2670526500001</v>
      </c>
      <c r="N323" s="16">
        <f t="shared" si="401"/>
        <v>-820.17693221000002</v>
      </c>
      <c r="O323" s="16">
        <f t="shared" si="401"/>
        <v>-197.71483963999998</v>
      </c>
      <c r="P323" s="16">
        <f t="shared" si="401"/>
        <v>-803.37528080000004</v>
      </c>
      <c r="Q323" s="10">
        <v>307</v>
      </c>
    </row>
    <row r="324" spans="1:17" ht="12.95" customHeight="1" x14ac:dyDescent="0.2">
      <c r="A324" s="9">
        <v>308</v>
      </c>
      <c r="B324" s="40" t="s">
        <v>181</v>
      </c>
      <c r="C324" s="16">
        <f>C325+C326</f>
        <v>39.316312230000001</v>
      </c>
      <c r="D324" s="16">
        <f t="shared" ref="D324:G324" si="402">D325+D326</f>
        <v>6.4633995500000001</v>
      </c>
      <c r="E324" s="16">
        <f t="shared" si="402"/>
        <v>8.5332038600000004</v>
      </c>
      <c r="F324" s="16">
        <f t="shared" si="402"/>
        <v>10.94211106</v>
      </c>
      <c r="G324" s="16">
        <f t="shared" si="402"/>
        <v>13.37759776</v>
      </c>
      <c r="H324" s="16">
        <f>H325+H326</f>
        <v>61.238267149999999</v>
      </c>
      <c r="I324" s="16">
        <f t="shared" ref="I324:P324" si="403">I325+I326</f>
        <v>5.9443995899999997</v>
      </c>
      <c r="J324" s="16">
        <f t="shared" si="403"/>
        <v>31.545281019999997</v>
      </c>
      <c r="K324" s="16">
        <f t="shared" si="403"/>
        <v>9.3589722900000005</v>
      </c>
      <c r="L324" s="16">
        <f t="shared" si="403"/>
        <v>14.389614250000001</v>
      </c>
      <c r="M324" s="16">
        <f t="shared" si="403"/>
        <v>34.610654240000002</v>
      </c>
      <c r="N324" s="16">
        <f t="shared" si="403"/>
        <v>5.66150675</v>
      </c>
      <c r="O324" s="16">
        <f t="shared" si="403"/>
        <v>13.82008598</v>
      </c>
      <c r="P324" s="16">
        <f t="shared" si="403"/>
        <v>15.12906151</v>
      </c>
      <c r="Q324" s="10">
        <v>308</v>
      </c>
    </row>
    <row r="325" spans="1:17" ht="12.95" customHeight="1" x14ac:dyDescent="0.2">
      <c r="A325" s="9">
        <v>309</v>
      </c>
      <c r="B325" s="36" t="s">
        <v>10</v>
      </c>
      <c r="C325" s="16">
        <f t="shared" ref="C325:P326" si="404">C328+C331+C334+C337</f>
        <v>39.316312230000001</v>
      </c>
      <c r="D325" s="16">
        <f t="shared" si="404"/>
        <v>6.4633995500000001</v>
      </c>
      <c r="E325" s="16">
        <f t="shared" si="404"/>
        <v>8.5332038600000004</v>
      </c>
      <c r="F325" s="16">
        <f t="shared" si="404"/>
        <v>10.94211106</v>
      </c>
      <c r="G325" s="16">
        <f t="shared" si="404"/>
        <v>13.37759776</v>
      </c>
      <c r="H325" s="16">
        <f t="shared" si="404"/>
        <v>61.238267149999999</v>
      </c>
      <c r="I325" s="16">
        <f t="shared" si="404"/>
        <v>5.9443995899999997</v>
      </c>
      <c r="J325" s="16">
        <f t="shared" si="404"/>
        <v>31.545281019999997</v>
      </c>
      <c r="K325" s="16">
        <f t="shared" si="404"/>
        <v>9.3589722900000005</v>
      </c>
      <c r="L325" s="16">
        <f t="shared" si="404"/>
        <v>14.389614250000001</v>
      </c>
      <c r="M325" s="16">
        <f t="shared" si="404"/>
        <v>34.610654240000002</v>
      </c>
      <c r="N325" s="16">
        <f t="shared" si="404"/>
        <v>5.66150675</v>
      </c>
      <c r="O325" s="16">
        <f t="shared" si="404"/>
        <v>13.82008598</v>
      </c>
      <c r="P325" s="16">
        <f t="shared" si="404"/>
        <v>15.12906151</v>
      </c>
      <c r="Q325" s="10">
        <v>309</v>
      </c>
    </row>
    <row r="326" spans="1:17" ht="12.95" customHeight="1" x14ac:dyDescent="0.2">
      <c r="A326" s="9">
        <v>310</v>
      </c>
      <c r="B326" s="36" t="s">
        <v>11</v>
      </c>
      <c r="C326" s="16">
        <f t="shared" si="404"/>
        <v>0</v>
      </c>
      <c r="D326" s="16">
        <f t="shared" si="404"/>
        <v>0</v>
      </c>
      <c r="E326" s="16">
        <f t="shared" si="404"/>
        <v>0</v>
      </c>
      <c r="F326" s="16">
        <f t="shared" si="404"/>
        <v>0</v>
      </c>
      <c r="G326" s="16">
        <f t="shared" si="404"/>
        <v>0</v>
      </c>
      <c r="H326" s="16">
        <f t="shared" si="404"/>
        <v>0</v>
      </c>
      <c r="I326" s="16">
        <f t="shared" si="404"/>
        <v>0</v>
      </c>
      <c r="J326" s="16">
        <f t="shared" si="404"/>
        <v>0</v>
      </c>
      <c r="K326" s="16">
        <f t="shared" si="404"/>
        <v>0</v>
      </c>
      <c r="L326" s="16">
        <f t="shared" si="404"/>
        <v>0</v>
      </c>
      <c r="M326" s="16">
        <f t="shared" si="404"/>
        <v>0</v>
      </c>
      <c r="N326" s="16">
        <f t="shared" si="404"/>
        <v>0</v>
      </c>
      <c r="O326" s="16">
        <f t="shared" si="404"/>
        <v>0</v>
      </c>
      <c r="P326" s="16">
        <f t="shared" si="404"/>
        <v>0</v>
      </c>
      <c r="Q326" s="10">
        <v>310</v>
      </c>
    </row>
    <row r="327" spans="1:17" ht="12.95" customHeight="1" x14ac:dyDescent="0.2">
      <c r="A327" s="9">
        <v>311</v>
      </c>
      <c r="B327" s="42" t="s">
        <v>182</v>
      </c>
      <c r="C327" s="16">
        <f t="shared" ref="C327:P327" si="405">C328+C329</f>
        <v>0</v>
      </c>
      <c r="D327" s="16">
        <f t="shared" si="405"/>
        <v>0</v>
      </c>
      <c r="E327" s="16">
        <f t="shared" si="405"/>
        <v>0</v>
      </c>
      <c r="F327" s="16">
        <f t="shared" si="405"/>
        <v>0</v>
      </c>
      <c r="G327" s="16">
        <f t="shared" si="405"/>
        <v>0</v>
      </c>
      <c r="H327" s="16">
        <f t="shared" si="405"/>
        <v>0</v>
      </c>
      <c r="I327" s="16">
        <f t="shared" si="405"/>
        <v>0</v>
      </c>
      <c r="J327" s="16">
        <f t="shared" si="405"/>
        <v>0</v>
      </c>
      <c r="K327" s="16">
        <f t="shared" si="405"/>
        <v>0</v>
      </c>
      <c r="L327" s="16">
        <f t="shared" si="405"/>
        <v>0</v>
      </c>
      <c r="M327" s="16">
        <f t="shared" si="405"/>
        <v>0</v>
      </c>
      <c r="N327" s="16">
        <f t="shared" si="405"/>
        <v>0</v>
      </c>
      <c r="O327" s="16">
        <f t="shared" si="405"/>
        <v>0</v>
      </c>
      <c r="P327" s="16">
        <f t="shared" si="405"/>
        <v>0</v>
      </c>
      <c r="Q327" s="10">
        <v>311</v>
      </c>
    </row>
    <row r="328" spans="1:17" ht="12.95" customHeight="1" x14ac:dyDescent="0.2">
      <c r="A328" s="9">
        <v>312</v>
      </c>
      <c r="B328" s="36" t="s">
        <v>10</v>
      </c>
      <c r="C328" s="16">
        <f t="shared" ref="C328:C329" si="406">D328+E328+F328+G328</f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f t="shared" ref="H328:H329" si="407">I328+J328+K328+L328</f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f t="shared" ref="M328:M329" si="408">N328+O328+P328</f>
        <v>0</v>
      </c>
      <c r="N328" s="16">
        <v>0</v>
      </c>
      <c r="O328" s="16">
        <v>0</v>
      </c>
      <c r="P328" s="16">
        <v>0</v>
      </c>
      <c r="Q328" s="10">
        <v>312</v>
      </c>
    </row>
    <row r="329" spans="1:17" ht="12.95" customHeight="1" x14ac:dyDescent="0.2">
      <c r="A329" s="9">
        <v>313</v>
      </c>
      <c r="B329" s="36" t="s">
        <v>11</v>
      </c>
      <c r="C329" s="16">
        <f t="shared" si="406"/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f t="shared" si="407"/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f t="shared" si="408"/>
        <v>0</v>
      </c>
      <c r="N329" s="16">
        <v>0</v>
      </c>
      <c r="O329" s="16">
        <v>0</v>
      </c>
      <c r="P329" s="16">
        <v>0</v>
      </c>
      <c r="Q329" s="10">
        <v>313</v>
      </c>
    </row>
    <row r="330" spans="1:17" ht="12.95" customHeight="1" x14ac:dyDescent="0.2">
      <c r="A330" s="9">
        <v>314</v>
      </c>
      <c r="B330" s="42" t="s">
        <v>183</v>
      </c>
      <c r="C330" s="16">
        <f>C331+C332</f>
        <v>5.8551604499999996</v>
      </c>
      <c r="D330" s="16">
        <f t="shared" ref="D330:G330" si="409">D331+D332</f>
        <v>1.9222847599999999</v>
      </c>
      <c r="E330" s="16">
        <f t="shared" si="409"/>
        <v>1.94476724</v>
      </c>
      <c r="F330" s="16">
        <f t="shared" si="409"/>
        <v>1.1832474799999999</v>
      </c>
      <c r="G330" s="16">
        <f t="shared" si="409"/>
        <v>0.80486097000000045</v>
      </c>
      <c r="H330" s="16">
        <f>H331+H332</f>
        <v>4.2804764199999994</v>
      </c>
      <c r="I330" s="16">
        <f t="shared" ref="I330:P330" si="410">I331+I332</f>
        <v>0.87812556999999991</v>
      </c>
      <c r="J330" s="16">
        <f t="shared" si="410"/>
        <v>1.15694447</v>
      </c>
      <c r="K330" s="16">
        <f t="shared" si="410"/>
        <v>0.88686989000000005</v>
      </c>
      <c r="L330" s="16">
        <f t="shared" si="410"/>
        <v>1.3585364900000001</v>
      </c>
      <c r="M330" s="16">
        <f t="shared" si="410"/>
        <v>3.14362304</v>
      </c>
      <c r="N330" s="16">
        <f t="shared" si="410"/>
        <v>0.97755976</v>
      </c>
      <c r="O330" s="16">
        <f t="shared" si="410"/>
        <v>1.29103246</v>
      </c>
      <c r="P330" s="16">
        <f t="shared" si="410"/>
        <v>0.87503081999999999</v>
      </c>
      <c r="Q330" s="10">
        <v>314</v>
      </c>
    </row>
    <row r="331" spans="1:17" ht="12.95" customHeight="1" x14ac:dyDescent="0.2">
      <c r="A331" s="9">
        <v>315</v>
      </c>
      <c r="B331" s="36" t="s">
        <v>10</v>
      </c>
      <c r="C331" s="16">
        <f t="shared" ref="C331:C332" si="411">D331+E331+F331+G331</f>
        <v>5.8551604499999996</v>
      </c>
      <c r="D331" s="16">
        <v>1.9222847599999999</v>
      </c>
      <c r="E331" s="16">
        <v>1.94476724</v>
      </c>
      <c r="F331" s="16">
        <v>1.1832474799999999</v>
      </c>
      <c r="G331" s="16">
        <v>0.80486097000000045</v>
      </c>
      <c r="H331" s="16">
        <f t="shared" ref="H331:H332" si="412">I331+J331+K331+L331</f>
        <v>4.2804764199999994</v>
      </c>
      <c r="I331" s="16">
        <v>0.87812556999999991</v>
      </c>
      <c r="J331" s="16">
        <v>1.15694447</v>
      </c>
      <c r="K331" s="16">
        <v>0.88686989000000005</v>
      </c>
      <c r="L331" s="16">
        <v>1.3585364900000001</v>
      </c>
      <c r="M331" s="16">
        <f t="shared" ref="M331:M332" si="413">N331+O331+P331</f>
        <v>3.14362304</v>
      </c>
      <c r="N331" s="16">
        <v>0.97755976</v>
      </c>
      <c r="O331" s="16">
        <v>1.29103246</v>
      </c>
      <c r="P331" s="16">
        <v>0.87503081999999999</v>
      </c>
      <c r="Q331" s="10">
        <v>315</v>
      </c>
    </row>
    <row r="332" spans="1:17" ht="12.95" customHeight="1" x14ac:dyDescent="0.2">
      <c r="A332" s="9">
        <v>316</v>
      </c>
      <c r="B332" s="36" t="s">
        <v>11</v>
      </c>
      <c r="C332" s="16">
        <f t="shared" si="411"/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f t="shared" si="412"/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f t="shared" si="413"/>
        <v>0</v>
      </c>
      <c r="N332" s="16">
        <v>0</v>
      </c>
      <c r="O332" s="16">
        <v>0</v>
      </c>
      <c r="P332" s="16">
        <v>0</v>
      </c>
      <c r="Q332" s="10">
        <v>316</v>
      </c>
    </row>
    <row r="333" spans="1:17" ht="12.95" customHeight="1" x14ac:dyDescent="0.2">
      <c r="A333" s="9">
        <v>317</v>
      </c>
      <c r="B333" s="42" t="s">
        <v>184</v>
      </c>
      <c r="C333" s="16">
        <f t="shared" ref="C333:P333" si="414">C334+C335</f>
        <v>0</v>
      </c>
      <c r="D333" s="16">
        <f t="shared" si="414"/>
        <v>0</v>
      </c>
      <c r="E333" s="16">
        <f t="shared" si="414"/>
        <v>0</v>
      </c>
      <c r="F333" s="16">
        <f t="shared" si="414"/>
        <v>0</v>
      </c>
      <c r="G333" s="16">
        <f t="shared" si="414"/>
        <v>0</v>
      </c>
      <c r="H333" s="16">
        <f t="shared" si="414"/>
        <v>0</v>
      </c>
      <c r="I333" s="16">
        <f t="shared" si="414"/>
        <v>0</v>
      </c>
      <c r="J333" s="16">
        <f t="shared" si="414"/>
        <v>0</v>
      </c>
      <c r="K333" s="16">
        <f t="shared" si="414"/>
        <v>0</v>
      </c>
      <c r="L333" s="16">
        <f t="shared" si="414"/>
        <v>0</v>
      </c>
      <c r="M333" s="16">
        <f t="shared" si="414"/>
        <v>0</v>
      </c>
      <c r="N333" s="16">
        <f t="shared" si="414"/>
        <v>0</v>
      </c>
      <c r="O333" s="16">
        <f t="shared" si="414"/>
        <v>0</v>
      </c>
      <c r="P333" s="16">
        <f t="shared" si="414"/>
        <v>0</v>
      </c>
      <c r="Q333" s="10">
        <v>317</v>
      </c>
    </row>
    <row r="334" spans="1:17" ht="12.95" customHeight="1" x14ac:dyDescent="0.2">
      <c r="A334" s="9">
        <v>318</v>
      </c>
      <c r="B334" s="36" t="s">
        <v>10</v>
      </c>
      <c r="C334" s="16">
        <f t="shared" ref="C334:C335" si="415">D334+E334+F334+G334</f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f t="shared" ref="H334:H335" si="416">I334+J334+K334+L334</f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f t="shared" ref="M334:M335" si="417">N334+O334+P334</f>
        <v>0</v>
      </c>
      <c r="N334" s="16">
        <v>0</v>
      </c>
      <c r="O334" s="16">
        <v>0</v>
      </c>
      <c r="P334" s="16">
        <v>0</v>
      </c>
      <c r="Q334" s="10">
        <v>318</v>
      </c>
    </row>
    <row r="335" spans="1:17" ht="12.95" customHeight="1" x14ac:dyDescent="0.2">
      <c r="A335" s="9">
        <v>319</v>
      </c>
      <c r="B335" s="36" t="s">
        <v>11</v>
      </c>
      <c r="C335" s="16">
        <f t="shared" si="415"/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f t="shared" si="416"/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f t="shared" si="417"/>
        <v>0</v>
      </c>
      <c r="N335" s="16">
        <v>0</v>
      </c>
      <c r="O335" s="16">
        <v>0</v>
      </c>
      <c r="P335" s="16">
        <v>0</v>
      </c>
      <c r="Q335" s="10">
        <v>319</v>
      </c>
    </row>
    <row r="336" spans="1:17" ht="12.95" customHeight="1" x14ac:dyDescent="0.2">
      <c r="A336" s="9">
        <v>320</v>
      </c>
      <c r="B336" s="42" t="s">
        <v>185</v>
      </c>
      <c r="C336" s="16">
        <f>C337+C338</f>
        <v>33.461151780000002</v>
      </c>
      <c r="D336" s="16">
        <f t="shared" ref="D336:G336" si="418">D337+D338</f>
        <v>4.54111479</v>
      </c>
      <c r="E336" s="16">
        <f t="shared" si="418"/>
        <v>6.5884366200000004</v>
      </c>
      <c r="F336" s="16">
        <f t="shared" si="418"/>
        <v>9.7588635799999999</v>
      </c>
      <c r="G336" s="16">
        <f t="shared" si="418"/>
        <v>12.57273679</v>
      </c>
      <c r="H336" s="16">
        <f>H337+H338</f>
        <v>56.957790729999999</v>
      </c>
      <c r="I336" s="16">
        <f t="shared" ref="I336:P336" si="419">I337+I338</f>
        <v>5.0662740199999998</v>
      </c>
      <c r="J336" s="16">
        <f t="shared" si="419"/>
        <v>30.388336549999998</v>
      </c>
      <c r="K336" s="16">
        <f t="shared" si="419"/>
        <v>8.4721024000000007</v>
      </c>
      <c r="L336" s="16">
        <f t="shared" si="419"/>
        <v>13.031077760000001</v>
      </c>
      <c r="M336" s="16">
        <f t="shared" si="419"/>
        <v>31.467031200000001</v>
      </c>
      <c r="N336" s="16">
        <f t="shared" si="419"/>
        <v>4.6839469899999999</v>
      </c>
      <c r="O336" s="16">
        <f t="shared" si="419"/>
        <v>12.52905352</v>
      </c>
      <c r="P336" s="16">
        <f t="shared" si="419"/>
        <v>14.25403069</v>
      </c>
      <c r="Q336" s="10">
        <v>320</v>
      </c>
    </row>
    <row r="337" spans="1:143" ht="12.95" customHeight="1" x14ac:dyDescent="0.2">
      <c r="A337" s="9">
        <v>321</v>
      </c>
      <c r="B337" s="36" t="s">
        <v>10</v>
      </c>
      <c r="C337" s="16">
        <f t="shared" ref="C337:C338" si="420">D337+E337+F337+G337</f>
        <v>33.461151780000002</v>
      </c>
      <c r="D337" s="12">
        <v>4.54111479</v>
      </c>
      <c r="E337" s="12">
        <v>6.5884366200000004</v>
      </c>
      <c r="F337" s="12">
        <v>9.7588635799999999</v>
      </c>
      <c r="G337" s="12">
        <v>12.57273679</v>
      </c>
      <c r="H337" s="16">
        <f t="shared" ref="H337:H338" si="421">I337+J337+K337+L337</f>
        <v>56.957790729999999</v>
      </c>
      <c r="I337" s="12">
        <v>5.0662740199999998</v>
      </c>
      <c r="J337" s="12">
        <v>30.388336549999998</v>
      </c>
      <c r="K337" s="12">
        <v>8.4721024000000007</v>
      </c>
      <c r="L337" s="12">
        <v>13.031077760000001</v>
      </c>
      <c r="M337" s="16">
        <f t="shared" ref="M337:M338" si="422">N337+O337+P337</f>
        <v>31.467031200000001</v>
      </c>
      <c r="N337" s="12">
        <v>4.6839469899999999</v>
      </c>
      <c r="O337" s="12">
        <v>12.52905352</v>
      </c>
      <c r="P337" s="12">
        <v>14.25403069</v>
      </c>
      <c r="Q337" s="10">
        <v>321</v>
      </c>
      <c r="EM337" s="1">
        <v>160.1</v>
      </c>
    </row>
    <row r="338" spans="1:143" ht="12.95" customHeight="1" x14ac:dyDescent="0.2">
      <c r="A338" s="9">
        <v>322</v>
      </c>
      <c r="B338" s="36" t="s">
        <v>11</v>
      </c>
      <c r="C338" s="16">
        <f t="shared" si="420"/>
        <v>0</v>
      </c>
      <c r="D338" s="12">
        <v>0</v>
      </c>
      <c r="E338" s="12">
        <v>0</v>
      </c>
      <c r="F338" s="12">
        <v>0</v>
      </c>
      <c r="G338" s="12">
        <v>0</v>
      </c>
      <c r="H338" s="16">
        <f t="shared" si="421"/>
        <v>0</v>
      </c>
      <c r="I338" s="12">
        <v>0</v>
      </c>
      <c r="J338" s="12">
        <v>0</v>
      </c>
      <c r="K338" s="12">
        <v>0</v>
      </c>
      <c r="L338" s="12">
        <v>0</v>
      </c>
      <c r="M338" s="16">
        <f t="shared" si="422"/>
        <v>0</v>
      </c>
      <c r="N338" s="12">
        <v>0</v>
      </c>
      <c r="O338" s="12">
        <v>0</v>
      </c>
      <c r="P338" s="12">
        <v>0</v>
      </c>
      <c r="Q338" s="10">
        <v>322</v>
      </c>
    </row>
    <row r="339" spans="1:143" ht="12.95" customHeight="1" x14ac:dyDescent="0.2">
      <c r="A339" s="9">
        <v>323</v>
      </c>
      <c r="B339" s="40" t="s">
        <v>186</v>
      </c>
      <c r="C339" s="16">
        <f>C340+C341</f>
        <v>-878.58565111000007</v>
      </c>
      <c r="D339" s="16">
        <f t="shared" ref="D339:G339" si="423">D340+D341</f>
        <v>-414.44595289</v>
      </c>
      <c r="E339" s="16">
        <f t="shared" si="423"/>
        <v>-1.0918619999999919</v>
      </c>
      <c r="F339" s="16">
        <f t="shared" si="423"/>
        <v>-467.1498757600001</v>
      </c>
      <c r="G339" s="16">
        <f t="shared" si="423"/>
        <v>4.1020395400000211</v>
      </c>
      <c r="H339" s="16">
        <f>H340+H341</f>
        <v>-924.79150427999991</v>
      </c>
      <c r="I339" s="16">
        <f t="shared" ref="I339:P339" si="424">I340+I341</f>
        <v>-484.40118882000007</v>
      </c>
      <c r="J339" s="16">
        <f t="shared" si="424"/>
        <v>49.157443030000024</v>
      </c>
      <c r="K339" s="16">
        <f t="shared" si="424"/>
        <v>-568.72782875000007</v>
      </c>
      <c r="L339" s="16">
        <f t="shared" si="424"/>
        <v>79.180070260000036</v>
      </c>
      <c r="M339" s="16">
        <f t="shared" si="424"/>
        <v>-1039.1593191500001</v>
      </c>
      <c r="N339" s="16">
        <f t="shared" si="424"/>
        <v>-577.61111993999998</v>
      </c>
      <c r="O339" s="16">
        <f t="shared" si="424"/>
        <v>85.230368479999981</v>
      </c>
      <c r="P339" s="16">
        <f t="shared" si="424"/>
        <v>-546.77856769000005</v>
      </c>
      <c r="Q339" s="10">
        <v>323</v>
      </c>
    </row>
    <row r="340" spans="1:143" ht="12.95" customHeight="1" x14ac:dyDescent="0.2">
      <c r="A340" s="9">
        <v>324</v>
      </c>
      <c r="B340" s="36" t="s">
        <v>10</v>
      </c>
      <c r="C340" s="16">
        <f>C343+C365</f>
        <v>704.87946863000002</v>
      </c>
      <c r="D340" s="16">
        <f>D343+D365</f>
        <v>153.49288966</v>
      </c>
      <c r="E340" s="16">
        <f t="shared" ref="E340:G341" si="425">E343+E365</f>
        <v>170.07004202000002</v>
      </c>
      <c r="F340" s="16">
        <f t="shared" si="425"/>
        <v>186.56793479000001</v>
      </c>
      <c r="G340" s="16">
        <f t="shared" si="425"/>
        <v>194.74860216000002</v>
      </c>
      <c r="H340" s="16">
        <f>H343+H365</f>
        <v>991.68547234999994</v>
      </c>
      <c r="I340" s="16">
        <f>I343+I365</f>
        <v>210.92491858</v>
      </c>
      <c r="J340" s="16">
        <f t="shared" ref="J340:M341" si="426">J343+J365</f>
        <v>244.00199484000001</v>
      </c>
      <c r="K340" s="16">
        <f t="shared" si="426"/>
        <v>264.61829576999997</v>
      </c>
      <c r="L340" s="16">
        <f t="shared" si="426"/>
        <v>272.14026316000002</v>
      </c>
      <c r="M340" s="16">
        <f t="shared" si="426"/>
        <v>782.10773349999999</v>
      </c>
      <c r="N340" s="16">
        <f>N343+N365</f>
        <v>242.56581226999998</v>
      </c>
      <c r="O340" s="16">
        <f t="shared" ref="O340:P341" si="427">O343+O365</f>
        <v>282.94520811999996</v>
      </c>
      <c r="P340" s="16">
        <f t="shared" si="427"/>
        <v>256.59671311</v>
      </c>
      <c r="Q340" s="10">
        <v>324</v>
      </c>
    </row>
    <row r="341" spans="1:143" ht="12.95" customHeight="1" x14ac:dyDescent="0.2">
      <c r="A341" s="9">
        <v>325</v>
      </c>
      <c r="B341" s="36" t="s">
        <v>11</v>
      </c>
      <c r="C341" s="16">
        <f>C344+C366</f>
        <v>-1583.4651197400001</v>
      </c>
      <c r="D341" s="16">
        <f>D344+D366</f>
        <v>-567.93884255</v>
      </c>
      <c r="E341" s="16">
        <f t="shared" si="425"/>
        <v>-171.16190402000001</v>
      </c>
      <c r="F341" s="16">
        <f t="shared" si="425"/>
        <v>-653.71781055000008</v>
      </c>
      <c r="G341" s="16">
        <f t="shared" si="425"/>
        <v>-190.64656262</v>
      </c>
      <c r="H341" s="16">
        <f>H344+H366</f>
        <v>-1916.4769766299999</v>
      </c>
      <c r="I341" s="16">
        <f>I344+I366</f>
        <v>-695.32610740000007</v>
      </c>
      <c r="J341" s="16">
        <f t="shared" si="426"/>
        <v>-194.84455180999998</v>
      </c>
      <c r="K341" s="16">
        <f t="shared" si="426"/>
        <v>-833.34612451999999</v>
      </c>
      <c r="L341" s="16">
        <f t="shared" si="426"/>
        <v>-192.96019289999998</v>
      </c>
      <c r="M341" s="16">
        <f t="shared" si="426"/>
        <v>-1821.2670526500001</v>
      </c>
      <c r="N341" s="16">
        <f>N344+N366</f>
        <v>-820.17693221000002</v>
      </c>
      <c r="O341" s="16">
        <f t="shared" si="427"/>
        <v>-197.71483963999998</v>
      </c>
      <c r="P341" s="16">
        <f t="shared" si="427"/>
        <v>-803.37528080000004</v>
      </c>
      <c r="Q341" s="10">
        <v>325</v>
      </c>
    </row>
    <row r="342" spans="1:143" ht="12.95" customHeight="1" x14ac:dyDescent="0.2">
      <c r="A342" s="9">
        <v>326</v>
      </c>
      <c r="B342" s="42" t="s">
        <v>187</v>
      </c>
      <c r="C342" s="16">
        <f>C343+C344</f>
        <v>-910.37069480000002</v>
      </c>
      <c r="D342" s="16">
        <f t="shared" ref="D342:G342" si="428">D343+D344</f>
        <v>-423.79218787000002</v>
      </c>
      <c r="E342" s="16">
        <f t="shared" si="428"/>
        <v>-7.3351518599999963</v>
      </c>
      <c r="F342" s="16">
        <f t="shared" si="428"/>
        <v>-474.64495297000008</v>
      </c>
      <c r="G342" s="16">
        <f t="shared" si="428"/>
        <v>-4.5984020999999871</v>
      </c>
      <c r="H342" s="16">
        <f>H343+H344</f>
        <v>-961.80911917999993</v>
      </c>
      <c r="I342" s="16">
        <f t="shared" ref="I342:P342" si="429">I343+I344</f>
        <v>-491.08967523000007</v>
      </c>
      <c r="J342" s="16">
        <f t="shared" si="429"/>
        <v>37.927265120000015</v>
      </c>
      <c r="K342" s="16">
        <f t="shared" si="429"/>
        <v>-579.58525782000004</v>
      </c>
      <c r="L342" s="16">
        <f t="shared" si="429"/>
        <v>70.938548750000052</v>
      </c>
      <c r="M342" s="16">
        <f t="shared" si="429"/>
        <v>-1064.2959352900002</v>
      </c>
      <c r="N342" s="16">
        <f t="shared" si="429"/>
        <v>-581.67053536000003</v>
      </c>
      <c r="O342" s="16">
        <f t="shared" si="429"/>
        <v>76.597654680000005</v>
      </c>
      <c r="P342" s="16">
        <f t="shared" si="429"/>
        <v>-559.22305461000008</v>
      </c>
      <c r="Q342" s="10">
        <v>326</v>
      </c>
    </row>
    <row r="343" spans="1:143" ht="12.95" customHeight="1" x14ac:dyDescent="0.2">
      <c r="A343" s="9">
        <v>327</v>
      </c>
      <c r="B343" s="36" t="s">
        <v>10</v>
      </c>
      <c r="C343" s="16">
        <f>C346+C349+C355+C362</f>
        <v>673.09442494000007</v>
      </c>
      <c r="D343" s="16">
        <f t="shared" ref="D343:G343" si="430">D346+D349+D355+D362</f>
        <v>144.14665468000001</v>
      </c>
      <c r="E343" s="16">
        <f t="shared" si="430"/>
        <v>163.82675216000001</v>
      </c>
      <c r="F343" s="16">
        <f t="shared" si="430"/>
        <v>179.07285758</v>
      </c>
      <c r="G343" s="16">
        <f t="shared" si="430"/>
        <v>186.04816052000001</v>
      </c>
      <c r="H343" s="16">
        <f>H346+H349+H355+H362</f>
        <v>954.66785744999993</v>
      </c>
      <c r="I343" s="16">
        <f t="shared" ref="I343:P343" si="431">I346+I349+I355+I362</f>
        <v>204.23643217</v>
      </c>
      <c r="J343" s="16">
        <f t="shared" si="431"/>
        <v>232.77181693</v>
      </c>
      <c r="K343" s="16">
        <f t="shared" si="431"/>
        <v>253.76086669999998</v>
      </c>
      <c r="L343" s="16">
        <f t="shared" si="431"/>
        <v>263.89874165000003</v>
      </c>
      <c r="M343" s="16">
        <f t="shared" si="431"/>
        <v>756.97111735999999</v>
      </c>
      <c r="N343" s="16">
        <f t="shared" si="431"/>
        <v>238.50639684999999</v>
      </c>
      <c r="O343" s="16">
        <f t="shared" si="431"/>
        <v>274.31249431999998</v>
      </c>
      <c r="P343" s="16">
        <f t="shared" si="431"/>
        <v>244.15222618999999</v>
      </c>
      <c r="Q343" s="10">
        <v>327</v>
      </c>
    </row>
    <row r="344" spans="1:143" ht="12.95" customHeight="1" x14ac:dyDescent="0.2">
      <c r="A344" s="9">
        <v>328</v>
      </c>
      <c r="B344" s="36" t="s">
        <v>11</v>
      </c>
      <c r="C344" s="16">
        <f>C347+C350+C358+C363</f>
        <v>-1583.4651197400001</v>
      </c>
      <c r="D344" s="16">
        <f t="shared" ref="D344:G344" si="432">D347+D350+D358+D363</f>
        <v>-567.93884255</v>
      </c>
      <c r="E344" s="16">
        <f t="shared" si="432"/>
        <v>-171.16190402000001</v>
      </c>
      <c r="F344" s="16">
        <f t="shared" si="432"/>
        <v>-653.71781055000008</v>
      </c>
      <c r="G344" s="16">
        <f t="shared" si="432"/>
        <v>-190.64656262</v>
      </c>
      <c r="H344" s="16">
        <f>H347+H350+H358+H363</f>
        <v>-1916.4769766299999</v>
      </c>
      <c r="I344" s="16">
        <f t="shared" ref="I344:P344" si="433">I347+I350+I358+I363</f>
        <v>-695.32610740000007</v>
      </c>
      <c r="J344" s="16">
        <f t="shared" si="433"/>
        <v>-194.84455180999998</v>
      </c>
      <c r="K344" s="16">
        <f t="shared" si="433"/>
        <v>-833.34612451999999</v>
      </c>
      <c r="L344" s="16">
        <f t="shared" si="433"/>
        <v>-192.96019289999998</v>
      </c>
      <c r="M344" s="16">
        <f t="shared" si="433"/>
        <v>-1821.2670526500001</v>
      </c>
      <c r="N344" s="16">
        <f t="shared" si="433"/>
        <v>-820.17693221000002</v>
      </c>
      <c r="O344" s="16">
        <f t="shared" si="433"/>
        <v>-197.71483963999998</v>
      </c>
      <c r="P344" s="16">
        <f t="shared" si="433"/>
        <v>-803.37528080000004</v>
      </c>
      <c r="Q344" s="10">
        <v>328</v>
      </c>
    </row>
    <row r="345" spans="1:143" ht="12.95" customHeight="1" x14ac:dyDescent="0.2">
      <c r="A345" s="9">
        <v>329</v>
      </c>
      <c r="B345" s="47" t="s">
        <v>188</v>
      </c>
      <c r="C345" s="16">
        <f>C346+C347</f>
        <v>39.603395040000002</v>
      </c>
      <c r="D345" s="16">
        <f t="shared" ref="D345:G345" si="434">D346+D347</f>
        <v>10.89436315</v>
      </c>
      <c r="E345" s="16">
        <f t="shared" si="434"/>
        <v>8.5774244100000008</v>
      </c>
      <c r="F345" s="16">
        <f t="shared" si="434"/>
        <v>9.9857713799999992</v>
      </c>
      <c r="G345" s="16">
        <f t="shared" si="434"/>
        <v>10.1458361</v>
      </c>
      <c r="H345" s="16">
        <f>H346+H347</f>
        <v>34.096922389999996</v>
      </c>
      <c r="I345" s="16">
        <f t="shared" ref="I345:P345" si="435">I346+I347</f>
        <v>10.560408810000002</v>
      </c>
      <c r="J345" s="16">
        <f t="shared" si="435"/>
        <v>8.2629628999999998</v>
      </c>
      <c r="K345" s="16">
        <f t="shared" si="435"/>
        <v>7.0045805999999997</v>
      </c>
      <c r="L345" s="16">
        <f t="shared" si="435"/>
        <v>8.268970079999999</v>
      </c>
      <c r="M345" s="16">
        <f t="shared" si="435"/>
        <v>29.0947268</v>
      </c>
      <c r="N345" s="16">
        <f t="shared" si="435"/>
        <v>12.215224500000001</v>
      </c>
      <c r="O345" s="16">
        <f t="shared" si="435"/>
        <v>12.07975416</v>
      </c>
      <c r="P345" s="16">
        <f t="shared" si="435"/>
        <v>4.7997481399999993</v>
      </c>
      <c r="Q345" s="10">
        <v>329</v>
      </c>
    </row>
    <row r="346" spans="1:143" ht="12.95" customHeight="1" x14ac:dyDescent="0.2">
      <c r="A346" s="9">
        <v>330</v>
      </c>
      <c r="B346" s="36" t="s">
        <v>10</v>
      </c>
      <c r="C346" s="16">
        <f t="shared" ref="C346:C347" si="436">D346+E346+F346+G346</f>
        <v>64.950617260000001</v>
      </c>
      <c r="D346" s="16">
        <v>17.14436315</v>
      </c>
      <c r="E346" s="16">
        <v>14.896868850000001</v>
      </c>
      <c r="F346" s="16">
        <v>16.37466027</v>
      </c>
      <c r="G346" s="16">
        <v>16.534724990000001</v>
      </c>
      <c r="H346" s="16">
        <f t="shared" ref="H346:H347" si="437">I346+J346+K346+L346</f>
        <v>57.916366859999997</v>
      </c>
      <c r="I346" s="16">
        <v>15.629853260000001</v>
      </c>
      <c r="J346" s="16">
        <v>14.5129629</v>
      </c>
      <c r="K346" s="16">
        <v>13.25458061</v>
      </c>
      <c r="L346" s="16">
        <v>14.51897009</v>
      </c>
      <c r="M346" s="16">
        <f t="shared" ref="M346:M347" si="438">N346+O346+P346</f>
        <v>47.91417122</v>
      </c>
      <c r="N346" s="16">
        <v>18.534668910000001</v>
      </c>
      <c r="O346" s="16">
        <v>18.32975416</v>
      </c>
      <c r="P346" s="16">
        <v>11.049748149999999</v>
      </c>
      <c r="Q346" s="10">
        <v>330</v>
      </c>
    </row>
    <row r="347" spans="1:143" ht="12.95" customHeight="1" x14ac:dyDescent="0.2">
      <c r="A347" s="9">
        <v>331</v>
      </c>
      <c r="B347" s="36" t="s">
        <v>11</v>
      </c>
      <c r="C347" s="16">
        <f t="shared" si="436"/>
        <v>-25.347222219999999</v>
      </c>
      <c r="D347" s="16">
        <v>-6.25</v>
      </c>
      <c r="E347" s="16">
        <v>-6.3194444399999998</v>
      </c>
      <c r="F347" s="16">
        <v>-6.3888888899999996</v>
      </c>
      <c r="G347" s="16">
        <v>-6.3888888899999996</v>
      </c>
      <c r="H347" s="16">
        <f t="shared" si="437"/>
        <v>-23.819444470000001</v>
      </c>
      <c r="I347" s="16">
        <v>-5.0694444499999998</v>
      </c>
      <c r="J347" s="16">
        <v>-6.25</v>
      </c>
      <c r="K347" s="16">
        <v>-6.2500000099999999</v>
      </c>
      <c r="L347" s="16">
        <v>-6.2500000099999999</v>
      </c>
      <c r="M347" s="16">
        <f t="shared" si="438"/>
        <v>-18.81944442</v>
      </c>
      <c r="N347" s="16">
        <v>-6.31944441</v>
      </c>
      <c r="O347" s="16">
        <v>-6.25</v>
      </c>
      <c r="P347" s="16">
        <v>-6.2500000099999999</v>
      </c>
      <c r="Q347" s="10">
        <v>331</v>
      </c>
    </row>
    <row r="348" spans="1:143" ht="12.95" customHeight="1" x14ac:dyDescent="0.2">
      <c r="A348" s="9">
        <v>332</v>
      </c>
      <c r="B348" s="47" t="s">
        <v>189</v>
      </c>
      <c r="C348" s="16">
        <f>C349+C350</f>
        <v>-1284.7872588600001</v>
      </c>
      <c r="D348" s="16">
        <f t="shared" ref="D348:G348" si="439">D349+D350</f>
        <v>-485.83982399000001</v>
      </c>
      <c r="E348" s="16">
        <f t="shared" si="439"/>
        <v>-118.43588593999999</v>
      </c>
      <c r="F348" s="16">
        <f t="shared" si="439"/>
        <v>-562.20542407000005</v>
      </c>
      <c r="G348" s="16">
        <f t="shared" si="439"/>
        <v>-118.30612486000001</v>
      </c>
      <c r="H348" s="16">
        <f>H349+H350</f>
        <v>-1552.5352319900001</v>
      </c>
      <c r="I348" s="16">
        <f t="shared" ref="I348:P348" si="440">I349+I350</f>
        <v>-594.33579939000003</v>
      </c>
      <c r="J348" s="16">
        <f t="shared" si="440"/>
        <v>-113.80439106</v>
      </c>
      <c r="K348" s="16">
        <f t="shared" si="440"/>
        <v>-727.68278176000001</v>
      </c>
      <c r="L348" s="16">
        <f t="shared" si="440"/>
        <v>-116.71225978000001</v>
      </c>
      <c r="M348" s="16">
        <f t="shared" si="440"/>
        <v>-1529.7412551799998</v>
      </c>
      <c r="N348" s="16">
        <f t="shared" si="440"/>
        <v>-718.59427125000002</v>
      </c>
      <c r="O348" s="16">
        <f t="shared" si="440"/>
        <v>-113.81271226</v>
      </c>
      <c r="P348" s="16">
        <f t="shared" si="440"/>
        <v>-697.33427166999991</v>
      </c>
      <c r="Q348" s="10">
        <v>332</v>
      </c>
    </row>
    <row r="349" spans="1:143" ht="12.95" customHeight="1" x14ac:dyDescent="0.2">
      <c r="A349" s="9">
        <v>333</v>
      </c>
      <c r="B349" s="36" t="s">
        <v>10</v>
      </c>
      <c r="C349" s="16">
        <f t="shared" ref="C349" si="441">D349+E349+F349+G349</f>
        <v>29.888341140000001</v>
      </c>
      <c r="D349" s="16">
        <v>4.7043760099999998</v>
      </c>
      <c r="E349" s="16">
        <v>8.747214060000001</v>
      </c>
      <c r="F349" s="16">
        <v>7.5598759299999996</v>
      </c>
      <c r="G349" s="16">
        <v>8.8768751399999992</v>
      </c>
      <c r="H349" s="16">
        <f t="shared" ref="H349" si="442">I349+J349+K349+L349</f>
        <v>47.61536289</v>
      </c>
      <c r="I349" s="16">
        <v>11.479095490000001</v>
      </c>
      <c r="J349" s="16">
        <v>13.378708939999999</v>
      </c>
      <c r="K349" s="16">
        <v>12.286818240000001</v>
      </c>
      <c r="L349" s="16">
        <v>10.47074022</v>
      </c>
      <c r="M349" s="16">
        <f>N349+O349+P349</f>
        <v>37.174044819999999</v>
      </c>
      <c r="N349" s="16">
        <v>12.990528749999999</v>
      </c>
      <c r="O349" s="16">
        <v>13.37038774</v>
      </c>
      <c r="P349" s="16">
        <v>10.81312833</v>
      </c>
      <c r="Q349" s="10">
        <v>333</v>
      </c>
    </row>
    <row r="350" spans="1:143" ht="12.95" customHeight="1" x14ac:dyDescent="0.2">
      <c r="A350" s="9">
        <v>334</v>
      </c>
      <c r="B350" s="36" t="s">
        <v>11</v>
      </c>
      <c r="C350" s="16">
        <f>C351+C352</f>
        <v>-1314.6756</v>
      </c>
      <c r="D350" s="16">
        <f t="shared" ref="D350:G350" si="443">D351+D352</f>
        <v>-490.54419999999999</v>
      </c>
      <c r="E350" s="16">
        <f t="shared" si="443"/>
        <v>-127.1831</v>
      </c>
      <c r="F350" s="16">
        <f t="shared" si="443"/>
        <v>-569.76530000000002</v>
      </c>
      <c r="G350" s="16">
        <f t="shared" si="443"/>
        <v>-127.18300000000001</v>
      </c>
      <c r="H350" s="16">
        <f>H351+H352</f>
        <v>-1600.15059488</v>
      </c>
      <c r="I350" s="16">
        <f t="shared" ref="I350:P350" si="444">I351+I352</f>
        <v>-605.81489488</v>
      </c>
      <c r="J350" s="16">
        <f t="shared" si="444"/>
        <v>-127.1831</v>
      </c>
      <c r="K350" s="16">
        <f t="shared" si="444"/>
        <v>-739.96960000000001</v>
      </c>
      <c r="L350" s="16">
        <f t="shared" si="444"/>
        <v>-127.18300000000001</v>
      </c>
      <c r="M350" s="16">
        <f t="shared" si="444"/>
        <v>-1566.9152999999999</v>
      </c>
      <c r="N350" s="16">
        <f t="shared" si="444"/>
        <v>-731.58479999999997</v>
      </c>
      <c r="O350" s="16">
        <f t="shared" si="444"/>
        <v>-127.1831</v>
      </c>
      <c r="P350" s="16">
        <f t="shared" si="444"/>
        <v>-708.14739999999995</v>
      </c>
      <c r="Q350" s="10">
        <v>334</v>
      </c>
    </row>
    <row r="351" spans="1:143" ht="12.95" customHeight="1" x14ac:dyDescent="0.2">
      <c r="A351" s="9">
        <v>335</v>
      </c>
      <c r="B351" s="48" t="s">
        <v>190</v>
      </c>
      <c r="C351" s="16">
        <f t="shared" ref="C351:C352" si="445">D351+E351+F351+G351</f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f t="shared" ref="H351:H352" si="446">I351+J351+K351+L351</f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f t="shared" ref="M351:M352" si="447">N351+O351+P351</f>
        <v>0</v>
      </c>
      <c r="N351" s="16">
        <v>0</v>
      </c>
      <c r="O351" s="16">
        <v>0</v>
      </c>
      <c r="P351" s="16">
        <v>0</v>
      </c>
      <c r="Q351" s="10">
        <v>335</v>
      </c>
    </row>
    <row r="352" spans="1:143" ht="12.95" customHeight="1" x14ac:dyDescent="0.2">
      <c r="A352" s="9">
        <v>336</v>
      </c>
      <c r="B352" s="48" t="s">
        <v>191</v>
      </c>
      <c r="C352" s="16">
        <f t="shared" si="445"/>
        <v>-1314.6756</v>
      </c>
      <c r="D352" s="16">
        <v>-490.54419999999999</v>
      </c>
      <c r="E352" s="16">
        <v>-127.1831</v>
      </c>
      <c r="F352" s="16">
        <v>-569.76530000000002</v>
      </c>
      <c r="G352" s="16">
        <v>-127.18300000000001</v>
      </c>
      <c r="H352" s="16">
        <f t="shared" si="446"/>
        <v>-1600.15059488</v>
      </c>
      <c r="I352" s="16">
        <v>-605.81489488</v>
      </c>
      <c r="J352" s="16">
        <v>-127.1831</v>
      </c>
      <c r="K352" s="16">
        <v>-739.96960000000001</v>
      </c>
      <c r="L352" s="16">
        <v>-127.18300000000001</v>
      </c>
      <c r="M352" s="16">
        <f t="shared" si="447"/>
        <v>-1566.9152999999999</v>
      </c>
      <c r="N352" s="16">
        <v>-731.58479999999997</v>
      </c>
      <c r="O352" s="16">
        <v>-127.1831</v>
      </c>
      <c r="P352" s="16">
        <v>-708.14739999999995</v>
      </c>
      <c r="Q352" s="10">
        <v>336</v>
      </c>
    </row>
    <row r="353" spans="1:17" ht="12.95" customHeight="1" x14ac:dyDescent="0.2">
      <c r="A353" s="9"/>
      <c r="B353" s="34" t="s">
        <v>385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0"/>
    </row>
    <row r="354" spans="1:17" ht="13.15" customHeight="1" x14ac:dyDescent="0.2">
      <c r="A354" s="9">
        <v>337</v>
      </c>
      <c r="B354" s="47" t="s">
        <v>192</v>
      </c>
      <c r="C354" s="16">
        <f>C355+C358</f>
        <v>236.90138709000001</v>
      </c>
      <c r="D354" s="16">
        <f t="shared" ref="D354:G354" si="448">D355+D358</f>
        <v>55.091524840000005</v>
      </c>
      <c r="E354" s="16">
        <f t="shared" si="448"/>
        <v>58.901324189999997</v>
      </c>
      <c r="F354" s="16">
        <f t="shared" si="448"/>
        <v>62.02287161000001</v>
      </c>
      <c r="G354" s="16">
        <f t="shared" si="448"/>
        <v>60.885666450000002</v>
      </c>
      <c r="H354" s="16">
        <f>H355+H358</f>
        <v>247.43923723</v>
      </c>
      <c r="I354" s="16">
        <f t="shared" ref="I354:P354" si="449">I355+I358</f>
        <v>60.076044640000006</v>
      </c>
      <c r="J354" s="16">
        <f t="shared" si="449"/>
        <v>61.728546229999999</v>
      </c>
      <c r="K354" s="16">
        <f t="shared" si="449"/>
        <v>58.880519759999999</v>
      </c>
      <c r="L354" s="16">
        <f t="shared" si="449"/>
        <v>66.754126599999992</v>
      </c>
      <c r="M354" s="16">
        <f t="shared" si="449"/>
        <v>201.02479618000001</v>
      </c>
      <c r="N354" s="16">
        <f t="shared" si="449"/>
        <v>66.076935279999987</v>
      </c>
      <c r="O354" s="16">
        <f t="shared" si="449"/>
        <v>65.565921979999999</v>
      </c>
      <c r="P354" s="16">
        <f t="shared" si="449"/>
        <v>69.381938919999982</v>
      </c>
      <c r="Q354" s="10">
        <v>337</v>
      </c>
    </row>
    <row r="355" spans="1:17" ht="13.15" customHeight="1" x14ac:dyDescent="0.2">
      <c r="A355" s="9">
        <v>338</v>
      </c>
      <c r="B355" s="36" t="s">
        <v>10</v>
      </c>
      <c r="C355" s="16">
        <f>C356+C357</f>
        <v>340.55236801000001</v>
      </c>
      <c r="D355" s="16">
        <f t="shared" ref="D355:G355" si="450">D356+D357</f>
        <v>76.115852770000004</v>
      </c>
      <c r="E355" s="16">
        <f t="shared" si="450"/>
        <v>82.989590109999995</v>
      </c>
      <c r="F355" s="16">
        <f t="shared" si="450"/>
        <v>89.703609080000007</v>
      </c>
      <c r="G355" s="16">
        <f t="shared" si="450"/>
        <v>91.743316050000004</v>
      </c>
      <c r="H355" s="16">
        <f>H356+H357</f>
        <v>389.15427536999999</v>
      </c>
      <c r="I355" s="16">
        <f t="shared" ref="I355:P355" si="451">I356+I357</f>
        <v>94.872339010000005</v>
      </c>
      <c r="J355" s="16">
        <f t="shared" si="451"/>
        <v>97.203193139999996</v>
      </c>
      <c r="K355" s="16">
        <f t="shared" si="451"/>
        <v>96.543002549999997</v>
      </c>
      <c r="L355" s="16">
        <f t="shared" si="451"/>
        <v>100.53574067</v>
      </c>
      <c r="M355" s="16">
        <f t="shared" si="451"/>
        <v>313.00028377000001</v>
      </c>
      <c r="N355" s="16">
        <f t="shared" si="451"/>
        <v>99.163924159999993</v>
      </c>
      <c r="O355" s="16">
        <f t="shared" si="451"/>
        <v>104.28637936</v>
      </c>
      <c r="P355" s="16">
        <f t="shared" si="451"/>
        <v>109.54998024999999</v>
      </c>
      <c r="Q355" s="10">
        <v>338</v>
      </c>
    </row>
    <row r="356" spans="1:17" ht="13.15" customHeight="1" x14ac:dyDescent="0.2">
      <c r="A356" s="9">
        <v>339</v>
      </c>
      <c r="B356" s="48" t="s">
        <v>193</v>
      </c>
      <c r="C356" s="16">
        <f t="shared" ref="C356:C357" si="452">D356+E356+F356+G356</f>
        <v>254.24956715000002</v>
      </c>
      <c r="D356" s="12">
        <v>55.189985030000003</v>
      </c>
      <c r="E356" s="12">
        <v>60.340450779999998</v>
      </c>
      <c r="F356" s="12">
        <v>68.074425820000002</v>
      </c>
      <c r="G356" s="12">
        <v>70.644705520000002</v>
      </c>
      <c r="H356" s="16">
        <f t="shared" ref="H356:H357" si="453">I356+J356+K356+L356</f>
        <v>303.27455735000001</v>
      </c>
      <c r="I356" s="13">
        <v>73.104371380000003</v>
      </c>
      <c r="J356" s="13">
        <v>76.33184747</v>
      </c>
      <c r="K356" s="13">
        <v>75.077090040000002</v>
      </c>
      <c r="L356" s="13">
        <v>78.761248460000004</v>
      </c>
      <c r="M356" s="16">
        <f t="shared" ref="M356:M357" si="454">N356+O356+P356</f>
        <v>249.18854563000002</v>
      </c>
      <c r="N356" s="13">
        <v>78.3721362</v>
      </c>
      <c r="O356" s="13">
        <v>83.0258185</v>
      </c>
      <c r="P356" s="13">
        <v>87.790590929999993</v>
      </c>
      <c r="Q356" s="10">
        <v>339</v>
      </c>
    </row>
    <row r="357" spans="1:17" ht="13.15" customHeight="1" x14ac:dyDescent="0.2">
      <c r="A357" s="9">
        <v>340</v>
      </c>
      <c r="B357" s="48" t="s">
        <v>194</v>
      </c>
      <c r="C357" s="16">
        <f t="shared" si="452"/>
        <v>86.302800860000005</v>
      </c>
      <c r="D357" s="12">
        <v>20.925867740000001</v>
      </c>
      <c r="E357" s="12">
        <v>22.649139329999997</v>
      </c>
      <c r="F357" s="12">
        <v>21.629183260000001</v>
      </c>
      <c r="G357" s="12">
        <v>21.098610529999998</v>
      </c>
      <c r="H357" s="16">
        <f t="shared" si="453"/>
        <v>85.879718019999984</v>
      </c>
      <c r="I357" s="13">
        <v>21.767967630000001</v>
      </c>
      <c r="J357" s="13">
        <v>20.87134567</v>
      </c>
      <c r="K357" s="13">
        <v>21.465912509999999</v>
      </c>
      <c r="L357" s="13">
        <v>21.774492209999998</v>
      </c>
      <c r="M357" s="16">
        <f t="shared" si="454"/>
        <v>63.811738140000003</v>
      </c>
      <c r="N357" s="13">
        <v>20.791787960000001</v>
      </c>
      <c r="O357" s="13">
        <v>21.260560859999998</v>
      </c>
      <c r="P357" s="13">
        <v>21.75938932</v>
      </c>
      <c r="Q357" s="10">
        <v>340</v>
      </c>
    </row>
    <row r="358" spans="1:17" ht="13.15" customHeight="1" x14ac:dyDescent="0.2">
      <c r="A358" s="9">
        <v>341</v>
      </c>
      <c r="B358" s="36" t="s">
        <v>11</v>
      </c>
      <c r="C358" s="16">
        <f>C359+C360</f>
        <v>-103.65098091999999</v>
      </c>
      <c r="D358" s="16">
        <f t="shared" ref="D358:G358" si="455">D359+D360</f>
        <v>-21.024327929999998</v>
      </c>
      <c r="E358" s="16">
        <f t="shared" si="455"/>
        <v>-24.088265920000001</v>
      </c>
      <c r="F358" s="16">
        <f t="shared" si="455"/>
        <v>-27.68073747</v>
      </c>
      <c r="G358" s="16">
        <f t="shared" si="455"/>
        <v>-30.857649600000002</v>
      </c>
      <c r="H358" s="16">
        <f>H359+H360</f>
        <v>-141.71503813999999</v>
      </c>
      <c r="I358" s="16">
        <f t="shared" ref="I358:P358" si="456">I359+I360</f>
        <v>-34.796294369999998</v>
      </c>
      <c r="J358" s="16">
        <f t="shared" si="456"/>
        <v>-35.474646909999997</v>
      </c>
      <c r="K358" s="16">
        <f t="shared" si="456"/>
        <v>-37.662482789999999</v>
      </c>
      <c r="L358" s="16">
        <f t="shared" si="456"/>
        <v>-33.781614070000003</v>
      </c>
      <c r="M358" s="16">
        <f t="shared" si="456"/>
        <v>-111.97548759</v>
      </c>
      <c r="N358" s="16">
        <f t="shared" si="456"/>
        <v>-33.08698888</v>
      </c>
      <c r="O358" s="16">
        <f t="shared" si="456"/>
        <v>-38.720457379999999</v>
      </c>
      <c r="P358" s="16">
        <f t="shared" si="456"/>
        <v>-40.168041330000001</v>
      </c>
      <c r="Q358" s="10">
        <v>341</v>
      </c>
    </row>
    <row r="359" spans="1:17" ht="13.15" customHeight="1" x14ac:dyDescent="0.2">
      <c r="A359" s="9">
        <v>342</v>
      </c>
      <c r="B359" s="48" t="s">
        <v>195</v>
      </c>
      <c r="C359" s="16">
        <f t="shared" ref="C359:C360" si="457">D359+E359+F359+G359</f>
        <v>-103.65098091999999</v>
      </c>
      <c r="D359" s="13">
        <v>-21.024327929999998</v>
      </c>
      <c r="E359" s="13">
        <v>-24.088265920000001</v>
      </c>
      <c r="F359" s="13">
        <v>-27.68073747</v>
      </c>
      <c r="G359" s="13">
        <v>-30.857649600000002</v>
      </c>
      <c r="H359" s="16">
        <f t="shared" ref="H359:H360" si="458">I359+J359+K359+L359</f>
        <v>-141.71503813999999</v>
      </c>
      <c r="I359" s="13">
        <v>-34.796294369999998</v>
      </c>
      <c r="J359" s="13">
        <v>-35.474646909999997</v>
      </c>
      <c r="K359" s="13">
        <v>-37.662482789999999</v>
      </c>
      <c r="L359" s="13">
        <v>-33.781614070000003</v>
      </c>
      <c r="M359" s="16">
        <f t="shared" ref="M359:M360" si="459">N359+O359+P359</f>
        <v>-111.97548759</v>
      </c>
      <c r="N359" s="13">
        <v>-33.08698888</v>
      </c>
      <c r="O359" s="13">
        <v>-38.720457379999999</v>
      </c>
      <c r="P359" s="13">
        <v>-40.168041330000001</v>
      </c>
      <c r="Q359" s="10">
        <v>342</v>
      </c>
    </row>
    <row r="360" spans="1:17" ht="13.15" customHeight="1" x14ac:dyDescent="0.2">
      <c r="A360" s="9">
        <v>343</v>
      </c>
      <c r="B360" s="48" t="s">
        <v>196</v>
      </c>
      <c r="C360" s="16">
        <f t="shared" si="457"/>
        <v>0</v>
      </c>
      <c r="D360" s="13">
        <v>0</v>
      </c>
      <c r="E360" s="13">
        <v>0</v>
      </c>
      <c r="F360" s="13">
        <v>0</v>
      </c>
      <c r="G360" s="13">
        <v>0</v>
      </c>
      <c r="H360" s="16">
        <f t="shared" si="458"/>
        <v>0</v>
      </c>
      <c r="I360" s="13">
        <v>0</v>
      </c>
      <c r="J360" s="13">
        <v>0</v>
      </c>
      <c r="K360" s="13">
        <v>0</v>
      </c>
      <c r="L360" s="13">
        <v>0</v>
      </c>
      <c r="M360" s="16">
        <f t="shared" si="459"/>
        <v>0</v>
      </c>
      <c r="N360" s="13">
        <v>0</v>
      </c>
      <c r="O360" s="13">
        <v>0</v>
      </c>
      <c r="P360" s="13">
        <v>0</v>
      </c>
      <c r="Q360" s="10">
        <v>343</v>
      </c>
    </row>
    <row r="361" spans="1:17" ht="13.15" customHeight="1" x14ac:dyDescent="0.2">
      <c r="A361" s="9">
        <v>344</v>
      </c>
      <c r="B361" s="47" t="s">
        <v>197</v>
      </c>
      <c r="C361" s="16">
        <f>C362+C363</f>
        <v>97.911781929999989</v>
      </c>
      <c r="D361" s="16">
        <f t="shared" ref="D361:G361" si="460">D362+D363</f>
        <v>-3.938251870000002</v>
      </c>
      <c r="E361" s="16">
        <f t="shared" si="460"/>
        <v>43.621985479999992</v>
      </c>
      <c r="F361" s="16">
        <f t="shared" si="460"/>
        <v>15.551828110000002</v>
      </c>
      <c r="G361" s="16">
        <f t="shared" si="460"/>
        <v>42.676220209999997</v>
      </c>
      <c r="H361" s="16">
        <f>H362+H363</f>
        <v>309.18995318999998</v>
      </c>
      <c r="I361" s="16">
        <f t="shared" ref="I361:P361" si="461">I362+I363</f>
        <v>32.609670710000003</v>
      </c>
      <c r="J361" s="16">
        <f t="shared" si="461"/>
        <v>81.74014704999999</v>
      </c>
      <c r="K361" s="16">
        <f t="shared" si="461"/>
        <v>82.212423579999992</v>
      </c>
      <c r="L361" s="16">
        <f t="shared" si="461"/>
        <v>112.62771185000003</v>
      </c>
      <c r="M361" s="16">
        <f t="shared" si="461"/>
        <v>235.32579690999995</v>
      </c>
      <c r="N361" s="16">
        <f t="shared" si="461"/>
        <v>58.63157610999999</v>
      </c>
      <c r="O361" s="16">
        <f t="shared" si="461"/>
        <v>112.7646908</v>
      </c>
      <c r="P361" s="16">
        <f t="shared" si="461"/>
        <v>63.929530000000007</v>
      </c>
      <c r="Q361" s="10">
        <v>344</v>
      </c>
    </row>
    <row r="362" spans="1:17" ht="13.15" customHeight="1" x14ac:dyDescent="0.2">
      <c r="A362" s="9">
        <v>345</v>
      </c>
      <c r="B362" s="36" t="s">
        <v>10</v>
      </c>
      <c r="C362" s="16">
        <f t="shared" ref="C362:C363" si="462">D362+E362+F362+G362</f>
        <v>237.70309853000001</v>
      </c>
      <c r="D362" s="16">
        <v>46.18206275</v>
      </c>
      <c r="E362" s="16">
        <v>57.193079139999995</v>
      </c>
      <c r="F362" s="16">
        <v>65.434712300000001</v>
      </c>
      <c r="G362" s="16">
        <v>68.893244339999995</v>
      </c>
      <c r="H362" s="16">
        <f t="shared" ref="H362:H363" si="463">I362+J362+K362+L362</f>
        <v>459.98185232999998</v>
      </c>
      <c r="I362" s="13">
        <v>82.25514441</v>
      </c>
      <c r="J362" s="13">
        <v>107.67695194999999</v>
      </c>
      <c r="K362" s="13">
        <v>131.67646529999999</v>
      </c>
      <c r="L362" s="13">
        <v>138.37329067000002</v>
      </c>
      <c r="M362" s="16">
        <f t="shared" ref="M362:M363" si="464">N362+O362+P362</f>
        <v>358.88261754999996</v>
      </c>
      <c r="N362" s="13">
        <v>107.81727502999999</v>
      </c>
      <c r="O362" s="13">
        <v>138.32597306</v>
      </c>
      <c r="P362" s="13">
        <v>112.73936946000001</v>
      </c>
      <c r="Q362" s="10">
        <v>345</v>
      </c>
    </row>
    <row r="363" spans="1:17" ht="13.15" customHeight="1" x14ac:dyDescent="0.2">
      <c r="A363" s="9">
        <v>346</v>
      </c>
      <c r="B363" s="36" t="s">
        <v>11</v>
      </c>
      <c r="C363" s="16">
        <f t="shared" si="462"/>
        <v>-139.79131660000002</v>
      </c>
      <c r="D363" s="16">
        <v>-50.120314620000002</v>
      </c>
      <c r="E363" s="16">
        <v>-13.571093660000001</v>
      </c>
      <c r="F363" s="16">
        <v>-49.882884189999999</v>
      </c>
      <c r="G363" s="16">
        <v>-26.217024129999999</v>
      </c>
      <c r="H363" s="16">
        <f t="shared" si="463"/>
        <v>-150.79189914</v>
      </c>
      <c r="I363" s="13">
        <v>-49.645473699999997</v>
      </c>
      <c r="J363" s="13">
        <v>-25.936804899999998</v>
      </c>
      <c r="K363" s="13">
        <v>-49.464041719999997</v>
      </c>
      <c r="L363" s="13">
        <v>-25.745578819999999</v>
      </c>
      <c r="M363" s="16">
        <f t="shared" si="464"/>
        <v>-123.55682064000001</v>
      </c>
      <c r="N363" s="13">
        <v>-49.18569892</v>
      </c>
      <c r="O363" s="13">
        <v>-25.561282259999999</v>
      </c>
      <c r="P363" s="13">
        <v>-48.809839459999999</v>
      </c>
      <c r="Q363" s="10">
        <v>346</v>
      </c>
    </row>
    <row r="364" spans="1:17" ht="13.15" customHeight="1" x14ac:dyDescent="0.2">
      <c r="A364" s="9">
        <v>347</v>
      </c>
      <c r="B364" s="42" t="s">
        <v>198</v>
      </c>
      <c r="C364" s="16">
        <f>C365+C366</f>
        <v>31.785043690000002</v>
      </c>
      <c r="D364" s="16">
        <f t="shared" ref="D364:G364" si="465">D365+D366</f>
        <v>9.3462349800000002</v>
      </c>
      <c r="E364" s="16">
        <f t="shared" si="465"/>
        <v>6.24328986</v>
      </c>
      <c r="F364" s="16">
        <f t="shared" si="465"/>
        <v>7.4950772099999998</v>
      </c>
      <c r="G364" s="16">
        <f t="shared" si="465"/>
        <v>8.7004416399999993</v>
      </c>
      <c r="H364" s="16">
        <f>H365+H366</f>
        <v>37.017614899999998</v>
      </c>
      <c r="I364" s="16">
        <f t="shared" ref="I364:P364" si="466">I365+I366</f>
        <v>6.6884864100000003</v>
      </c>
      <c r="J364" s="16">
        <f t="shared" si="466"/>
        <v>11.23017791</v>
      </c>
      <c r="K364" s="16">
        <f t="shared" si="466"/>
        <v>10.85742907</v>
      </c>
      <c r="L364" s="16">
        <f t="shared" si="466"/>
        <v>8.2415215100000001</v>
      </c>
      <c r="M364" s="16">
        <f t="shared" si="466"/>
        <v>25.136616139999997</v>
      </c>
      <c r="N364" s="16">
        <f t="shared" si="466"/>
        <v>4.0594154199999997</v>
      </c>
      <c r="O364" s="16">
        <f t="shared" si="466"/>
        <v>8.6327137999999994</v>
      </c>
      <c r="P364" s="16">
        <f t="shared" si="466"/>
        <v>12.444486919999999</v>
      </c>
      <c r="Q364" s="10">
        <v>347</v>
      </c>
    </row>
    <row r="365" spans="1:17" ht="13.15" customHeight="1" x14ac:dyDescent="0.2">
      <c r="A365" s="9">
        <v>348</v>
      </c>
      <c r="B365" s="36" t="s">
        <v>10</v>
      </c>
      <c r="C365" s="16">
        <f>C368+C371+C374+C377</f>
        <v>31.785043690000002</v>
      </c>
      <c r="D365" s="16">
        <f>D368+D371+D374+D377</f>
        <v>9.3462349800000002</v>
      </c>
      <c r="E365" s="16">
        <f t="shared" ref="E365:G366" si="467">E368+E371+E374+E377</f>
        <v>6.24328986</v>
      </c>
      <c r="F365" s="16">
        <f t="shared" si="467"/>
        <v>7.4950772099999998</v>
      </c>
      <c r="G365" s="16">
        <f t="shared" si="467"/>
        <v>8.7004416399999993</v>
      </c>
      <c r="H365" s="16">
        <f>H368+H371+H374+H377</f>
        <v>37.017614899999998</v>
      </c>
      <c r="I365" s="16">
        <f>I368+I371+I374+I377</f>
        <v>6.6884864100000003</v>
      </c>
      <c r="J365" s="16">
        <f t="shared" ref="J365:M366" si="468">J368+J371+J374+J377</f>
        <v>11.23017791</v>
      </c>
      <c r="K365" s="16">
        <f t="shared" si="468"/>
        <v>10.85742907</v>
      </c>
      <c r="L365" s="16">
        <f t="shared" si="468"/>
        <v>8.2415215100000001</v>
      </c>
      <c r="M365" s="16">
        <f t="shared" si="468"/>
        <v>25.136616139999997</v>
      </c>
      <c r="N365" s="16">
        <f>N368+N371+N374+N377</f>
        <v>4.0594154199999997</v>
      </c>
      <c r="O365" s="16">
        <f t="shared" ref="O365:P366" si="469">O368+O371+O374+O377</f>
        <v>8.6327137999999994</v>
      </c>
      <c r="P365" s="16">
        <f t="shared" si="469"/>
        <v>12.444486919999999</v>
      </c>
      <c r="Q365" s="10">
        <v>348</v>
      </c>
    </row>
    <row r="366" spans="1:17" ht="13.15" customHeight="1" x14ac:dyDescent="0.2">
      <c r="A366" s="9">
        <v>349</v>
      </c>
      <c r="B366" s="36" t="s">
        <v>11</v>
      </c>
      <c r="C366" s="16">
        <f>C369+C372+C375+C378</f>
        <v>0</v>
      </c>
      <c r="D366" s="16">
        <f>D369+D372+D375+D378</f>
        <v>0</v>
      </c>
      <c r="E366" s="16">
        <f t="shared" si="467"/>
        <v>0</v>
      </c>
      <c r="F366" s="16">
        <f t="shared" si="467"/>
        <v>0</v>
      </c>
      <c r="G366" s="16">
        <f t="shared" si="467"/>
        <v>0</v>
      </c>
      <c r="H366" s="16">
        <f>H369+H372+H375+H378</f>
        <v>0</v>
      </c>
      <c r="I366" s="16">
        <f>I369+I372+I375+I378</f>
        <v>0</v>
      </c>
      <c r="J366" s="16">
        <f t="shared" si="468"/>
        <v>0</v>
      </c>
      <c r="K366" s="16">
        <f t="shared" si="468"/>
        <v>0</v>
      </c>
      <c r="L366" s="16">
        <f t="shared" si="468"/>
        <v>0</v>
      </c>
      <c r="M366" s="16">
        <f t="shared" si="468"/>
        <v>0</v>
      </c>
      <c r="N366" s="16">
        <f>N369+N372+N375+N378</f>
        <v>0</v>
      </c>
      <c r="O366" s="16">
        <f t="shared" si="469"/>
        <v>0</v>
      </c>
      <c r="P366" s="16">
        <f t="shared" si="469"/>
        <v>0</v>
      </c>
      <c r="Q366" s="10">
        <v>349</v>
      </c>
    </row>
    <row r="367" spans="1:17" ht="13.15" customHeight="1" x14ac:dyDescent="0.2">
      <c r="A367" s="9">
        <v>350</v>
      </c>
      <c r="B367" s="47" t="s">
        <v>199</v>
      </c>
      <c r="C367" s="16">
        <f>C368+C369</f>
        <v>0</v>
      </c>
      <c r="D367" s="16">
        <f t="shared" ref="D367:G367" si="470">D368+D369</f>
        <v>0</v>
      </c>
      <c r="E367" s="16">
        <f t="shared" si="470"/>
        <v>0</v>
      </c>
      <c r="F367" s="16">
        <f t="shared" si="470"/>
        <v>0</v>
      </c>
      <c r="G367" s="16">
        <f t="shared" si="470"/>
        <v>0</v>
      </c>
      <c r="H367" s="16">
        <f>H368+H369</f>
        <v>0</v>
      </c>
      <c r="I367" s="16">
        <f t="shared" ref="I367:P367" si="471">I368+I369</f>
        <v>0</v>
      </c>
      <c r="J367" s="16">
        <f t="shared" si="471"/>
        <v>0</v>
      </c>
      <c r="K367" s="16">
        <f t="shared" si="471"/>
        <v>0</v>
      </c>
      <c r="L367" s="16">
        <f t="shared" si="471"/>
        <v>0</v>
      </c>
      <c r="M367" s="16">
        <f t="shared" si="471"/>
        <v>0</v>
      </c>
      <c r="N367" s="16">
        <f t="shared" si="471"/>
        <v>0</v>
      </c>
      <c r="O367" s="16">
        <f t="shared" si="471"/>
        <v>0</v>
      </c>
      <c r="P367" s="16">
        <f t="shared" si="471"/>
        <v>0</v>
      </c>
      <c r="Q367" s="10">
        <v>350</v>
      </c>
    </row>
    <row r="368" spans="1:17" ht="13.15" customHeight="1" x14ac:dyDescent="0.2">
      <c r="A368" s="9">
        <v>351</v>
      </c>
      <c r="B368" s="36" t="s">
        <v>10</v>
      </c>
      <c r="C368" s="16">
        <f t="shared" ref="C368:C369" si="472">D368+E368+F368+G368</f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f t="shared" ref="H368:H369" si="473">I368+J368+K368+L368</f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f t="shared" ref="M368:M369" si="474">N368+O368+P368</f>
        <v>0</v>
      </c>
      <c r="N368" s="16">
        <v>0</v>
      </c>
      <c r="O368" s="16">
        <v>0</v>
      </c>
      <c r="P368" s="16">
        <v>0</v>
      </c>
      <c r="Q368" s="10">
        <v>351</v>
      </c>
    </row>
    <row r="369" spans="1:17" ht="13.15" customHeight="1" x14ac:dyDescent="0.2">
      <c r="A369" s="9">
        <v>352</v>
      </c>
      <c r="B369" s="36" t="s">
        <v>11</v>
      </c>
      <c r="C369" s="16">
        <f t="shared" si="472"/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f t="shared" si="473"/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f t="shared" si="474"/>
        <v>0</v>
      </c>
      <c r="N369" s="16">
        <v>0</v>
      </c>
      <c r="O369" s="16">
        <v>0</v>
      </c>
      <c r="P369" s="16">
        <v>0</v>
      </c>
      <c r="Q369" s="10">
        <v>352</v>
      </c>
    </row>
    <row r="370" spans="1:17" ht="13.15" customHeight="1" x14ac:dyDescent="0.2">
      <c r="A370" s="9">
        <v>353</v>
      </c>
      <c r="B370" s="47" t="s">
        <v>200</v>
      </c>
      <c r="C370" s="16">
        <f>C371+C372</f>
        <v>0</v>
      </c>
      <c r="D370" s="16">
        <f t="shared" ref="D370:G370" si="475">D371+D372</f>
        <v>0</v>
      </c>
      <c r="E370" s="16">
        <f t="shared" si="475"/>
        <v>0</v>
      </c>
      <c r="F370" s="16">
        <f t="shared" si="475"/>
        <v>0</v>
      </c>
      <c r="G370" s="16">
        <f t="shared" si="475"/>
        <v>0</v>
      </c>
      <c r="H370" s="16">
        <f>H371+H372</f>
        <v>0</v>
      </c>
      <c r="I370" s="16">
        <f t="shared" ref="I370:P370" si="476">I371+I372</f>
        <v>0</v>
      </c>
      <c r="J370" s="16">
        <f t="shared" si="476"/>
        <v>0</v>
      </c>
      <c r="K370" s="16">
        <f t="shared" si="476"/>
        <v>0</v>
      </c>
      <c r="L370" s="16">
        <f t="shared" si="476"/>
        <v>0</v>
      </c>
      <c r="M370" s="16">
        <f t="shared" si="476"/>
        <v>0</v>
      </c>
      <c r="N370" s="16">
        <f t="shared" si="476"/>
        <v>0</v>
      </c>
      <c r="O370" s="16">
        <f t="shared" si="476"/>
        <v>0</v>
      </c>
      <c r="P370" s="16">
        <f t="shared" si="476"/>
        <v>0</v>
      </c>
      <c r="Q370" s="10">
        <v>353</v>
      </c>
    </row>
    <row r="371" spans="1:17" ht="13.15" customHeight="1" x14ac:dyDescent="0.2">
      <c r="A371" s="9">
        <v>354</v>
      </c>
      <c r="B371" s="36" t="s">
        <v>10</v>
      </c>
      <c r="C371" s="16">
        <f t="shared" ref="C371:C372" si="477">D371+E371+F371+G371</f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f t="shared" ref="H371:H372" si="478">I371+J371+K371+L371</f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f t="shared" ref="M371:M372" si="479">N371+O371+P371</f>
        <v>0</v>
      </c>
      <c r="N371" s="16">
        <v>0</v>
      </c>
      <c r="O371" s="16">
        <v>0</v>
      </c>
      <c r="P371" s="16">
        <v>0</v>
      </c>
      <c r="Q371" s="10">
        <v>354</v>
      </c>
    </row>
    <row r="372" spans="1:17" ht="13.15" customHeight="1" x14ac:dyDescent="0.2">
      <c r="A372" s="9">
        <v>355</v>
      </c>
      <c r="B372" s="36" t="s">
        <v>11</v>
      </c>
      <c r="C372" s="16">
        <f t="shared" si="477"/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f t="shared" si="478"/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f t="shared" si="479"/>
        <v>0</v>
      </c>
      <c r="N372" s="16">
        <v>0</v>
      </c>
      <c r="O372" s="16">
        <v>0</v>
      </c>
      <c r="P372" s="16">
        <v>0</v>
      </c>
      <c r="Q372" s="10">
        <v>355</v>
      </c>
    </row>
    <row r="373" spans="1:17" ht="13.15" customHeight="1" x14ac:dyDescent="0.2">
      <c r="A373" s="9">
        <v>356</v>
      </c>
      <c r="B373" s="47" t="s">
        <v>201</v>
      </c>
      <c r="C373" s="16">
        <f>C374+C375</f>
        <v>0</v>
      </c>
      <c r="D373" s="16">
        <f t="shared" ref="D373:G373" si="480">D374+D375</f>
        <v>0</v>
      </c>
      <c r="E373" s="16">
        <f t="shared" si="480"/>
        <v>0</v>
      </c>
      <c r="F373" s="16">
        <f t="shared" si="480"/>
        <v>0</v>
      </c>
      <c r="G373" s="16">
        <f t="shared" si="480"/>
        <v>0</v>
      </c>
      <c r="H373" s="16">
        <f>H374+H375</f>
        <v>0</v>
      </c>
      <c r="I373" s="16">
        <f t="shared" ref="I373:P373" si="481">I374+I375</f>
        <v>0</v>
      </c>
      <c r="J373" s="16">
        <f t="shared" si="481"/>
        <v>0</v>
      </c>
      <c r="K373" s="16">
        <f t="shared" si="481"/>
        <v>0</v>
      </c>
      <c r="L373" s="16">
        <f t="shared" si="481"/>
        <v>0</v>
      </c>
      <c r="M373" s="16">
        <f t="shared" si="481"/>
        <v>0</v>
      </c>
      <c r="N373" s="16">
        <f t="shared" si="481"/>
        <v>0</v>
      </c>
      <c r="O373" s="16">
        <f t="shared" si="481"/>
        <v>0</v>
      </c>
      <c r="P373" s="16">
        <f t="shared" si="481"/>
        <v>0</v>
      </c>
      <c r="Q373" s="10">
        <v>356</v>
      </c>
    </row>
    <row r="374" spans="1:17" ht="13.15" customHeight="1" x14ac:dyDescent="0.2">
      <c r="A374" s="9">
        <v>357</v>
      </c>
      <c r="B374" s="36" t="s">
        <v>10</v>
      </c>
      <c r="C374" s="16">
        <f t="shared" ref="C374:C375" si="482">D374+E374+F374+G374</f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f t="shared" ref="H374:H375" si="483">I374+J374+K374+L374</f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f t="shared" ref="M374:M375" si="484">N374+O374+P374</f>
        <v>0</v>
      </c>
      <c r="N374" s="16">
        <v>0</v>
      </c>
      <c r="O374" s="16">
        <v>0</v>
      </c>
      <c r="P374" s="16">
        <v>0</v>
      </c>
      <c r="Q374" s="10">
        <v>357</v>
      </c>
    </row>
    <row r="375" spans="1:17" ht="13.15" customHeight="1" x14ac:dyDescent="0.2">
      <c r="A375" s="9">
        <v>358</v>
      </c>
      <c r="B375" s="36" t="s">
        <v>11</v>
      </c>
      <c r="C375" s="16">
        <f t="shared" si="482"/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f t="shared" si="483"/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f t="shared" si="484"/>
        <v>0</v>
      </c>
      <c r="N375" s="16">
        <v>0</v>
      </c>
      <c r="O375" s="16">
        <v>0</v>
      </c>
      <c r="P375" s="16">
        <v>0</v>
      </c>
      <c r="Q375" s="10">
        <v>358</v>
      </c>
    </row>
    <row r="376" spans="1:17" ht="13.15" customHeight="1" x14ac:dyDescent="0.2">
      <c r="A376" s="9">
        <v>359</v>
      </c>
      <c r="B376" s="47" t="s">
        <v>202</v>
      </c>
      <c r="C376" s="16">
        <f>C377+C378</f>
        <v>31.785043690000002</v>
      </c>
      <c r="D376" s="16">
        <f t="shared" ref="D376:G376" si="485">D377+D378</f>
        <v>9.3462349800000002</v>
      </c>
      <c r="E376" s="16">
        <f t="shared" si="485"/>
        <v>6.24328986</v>
      </c>
      <c r="F376" s="16">
        <f t="shared" si="485"/>
        <v>7.4950772099999998</v>
      </c>
      <c r="G376" s="16">
        <f t="shared" si="485"/>
        <v>8.7004416399999993</v>
      </c>
      <c r="H376" s="16">
        <f>H377+H378</f>
        <v>37.017614899999998</v>
      </c>
      <c r="I376" s="16">
        <f t="shared" ref="I376:P376" si="486">I377+I378</f>
        <v>6.6884864100000003</v>
      </c>
      <c r="J376" s="16">
        <f t="shared" si="486"/>
        <v>11.23017791</v>
      </c>
      <c r="K376" s="16">
        <f t="shared" si="486"/>
        <v>10.85742907</v>
      </c>
      <c r="L376" s="16">
        <f t="shared" si="486"/>
        <v>8.2415215100000001</v>
      </c>
      <c r="M376" s="16">
        <f t="shared" si="486"/>
        <v>25.136616139999997</v>
      </c>
      <c r="N376" s="16">
        <f t="shared" si="486"/>
        <v>4.0594154199999997</v>
      </c>
      <c r="O376" s="16">
        <f t="shared" si="486"/>
        <v>8.6327137999999994</v>
      </c>
      <c r="P376" s="16">
        <f t="shared" si="486"/>
        <v>12.444486919999999</v>
      </c>
      <c r="Q376" s="10">
        <v>359</v>
      </c>
    </row>
    <row r="377" spans="1:17" ht="13.15" customHeight="1" x14ac:dyDescent="0.2">
      <c r="A377" s="9">
        <v>360</v>
      </c>
      <c r="B377" s="36" t="s">
        <v>10</v>
      </c>
      <c r="C377" s="16">
        <f t="shared" ref="C377:C378" si="487">D377+E377+F377+G377</f>
        <v>31.785043690000002</v>
      </c>
      <c r="D377" s="16">
        <v>9.3462349800000002</v>
      </c>
      <c r="E377" s="16">
        <v>6.24328986</v>
      </c>
      <c r="F377" s="16">
        <v>7.4950772099999998</v>
      </c>
      <c r="G377" s="16">
        <v>8.7004416399999993</v>
      </c>
      <c r="H377" s="16">
        <f t="shared" ref="H377:H378" si="488">I377+J377+K377+L377</f>
        <v>37.017614899999998</v>
      </c>
      <c r="I377" s="16">
        <v>6.6884864100000003</v>
      </c>
      <c r="J377" s="16">
        <v>11.23017791</v>
      </c>
      <c r="K377" s="16">
        <v>10.85742907</v>
      </c>
      <c r="L377" s="16">
        <v>8.2415215100000001</v>
      </c>
      <c r="M377" s="16">
        <f t="shared" ref="M377:M378" si="489">N377+O377+P377</f>
        <v>25.136616139999997</v>
      </c>
      <c r="N377" s="16">
        <v>4.0594154199999997</v>
      </c>
      <c r="O377" s="16">
        <v>8.6327137999999994</v>
      </c>
      <c r="P377" s="16">
        <v>12.444486919999999</v>
      </c>
      <c r="Q377" s="10">
        <v>360</v>
      </c>
    </row>
    <row r="378" spans="1:17" ht="13.15" customHeight="1" x14ac:dyDescent="0.2">
      <c r="A378" s="9">
        <v>361</v>
      </c>
      <c r="B378" s="36" t="s">
        <v>11</v>
      </c>
      <c r="C378" s="16">
        <f t="shared" si="487"/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f t="shared" si="488"/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f t="shared" si="489"/>
        <v>0</v>
      </c>
      <c r="N378" s="16">
        <v>0</v>
      </c>
      <c r="O378" s="16">
        <v>0</v>
      </c>
      <c r="P378" s="16">
        <v>0</v>
      </c>
      <c r="Q378" s="10">
        <v>361</v>
      </c>
    </row>
    <row r="379" spans="1:17" ht="13.5" customHeight="1" x14ac:dyDescent="0.2">
      <c r="A379" s="9">
        <v>362</v>
      </c>
      <c r="B379" s="39" t="s">
        <v>203</v>
      </c>
      <c r="C379" s="77">
        <f>C380+C381</f>
        <v>49.623401310000645</v>
      </c>
      <c r="D379" s="78">
        <f t="shared" ref="D379:G379" si="490">D380+D381</f>
        <v>41.804497770000125</v>
      </c>
      <c r="E379" s="78">
        <f t="shared" si="490"/>
        <v>4.961666560000026</v>
      </c>
      <c r="F379" s="78">
        <f t="shared" si="490"/>
        <v>35.549604050000084</v>
      </c>
      <c r="G379" s="78">
        <f t="shared" si="490"/>
        <v>-32.692367070000046</v>
      </c>
      <c r="H379" s="77">
        <f>H380+H381</f>
        <v>7.0263791099991977</v>
      </c>
      <c r="I379" s="79">
        <f t="shared" ref="I379:P379" si="491">I380+I381</f>
        <v>31.557369240000071</v>
      </c>
      <c r="J379" s="79">
        <f t="shared" si="491"/>
        <v>12.548403950000193</v>
      </c>
      <c r="K379" s="79">
        <f t="shared" si="491"/>
        <v>39.255450280000105</v>
      </c>
      <c r="L379" s="79">
        <f t="shared" si="491"/>
        <v>-76.334844360000147</v>
      </c>
      <c r="M379" s="79">
        <f t="shared" si="491"/>
        <v>33.787013030000708</v>
      </c>
      <c r="N379" s="79">
        <f t="shared" si="491"/>
        <v>28.90221446999999</v>
      </c>
      <c r="O379" s="79">
        <f t="shared" si="491"/>
        <v>12.211586130000001</v>
      </c>
      <c r="P379" s="79">
        <f t="shared" si="491"/>
        <v>-7.3267875699998513</v>
      </c>
      <c r="Q379" s="10">
        <v>362</v>
      </c>
    </row>
    <row r="380" spans="1:17" ht="13.5" customHeight="1" x14ac:dyDescent="0.2">
      <c r="A380" s="9">
        <v>363</v>
      </c>
      <c r="B380" s="36" t="s">
        <v>10</v>
      </c>
      <c r="C380" s="16">
        <f t="shared" ref="C380:P380" si="492">C383+C389+C399+C406</f>
        <v>2798.2936270700006</v>
      </c>
      <c r="D380" s="16">
        <f t="shared" si="492"/>
        <v>623.03164608000009</v>
      </c>
      <c r="E380" s="16">
        <f t="shared" si="492"/>
        <v>675.04822450999995</v>
      </c>
      <c r="F380" s="16">
        <f t="shared" si="492"/>
        <v>724.68386189</v>
      </c>
      <c r="G380" s="16">
        <f t="shared" si="492"/>
        <v>775.52989459000003</v>
      </c>
      <c r="H380" s="16">
        <f t="shared" si="492"/>
        <v>3079.3350173399995</v>
      </c>
      <c r="I380" s="16">
        <f t="shared" si="492"/>
        <v>772.54283588999999</v>
      </c>
      <c r="J380" s="16">
        <f t="shared" si="492"/>
        <v>775.49318871000014</v>
      </c>
      <c r="K380" s="16">
        <f t="shared" si="492"/>
        <v>779.25282743000002</v>
      </c>
      <c r="L380" s="16">
        <f t="shared" si="492"/>
        <v>752.04616530999999</v>
      </c>
      <c r="M380" s="16">
        <f t="shared" si="492"/>
        <v>2341.2690511200003</v>
      </c>
      <c r="N380" s="16">
        <f t="shared" si="492"/>
        <v>755.80891828000006</v>
      </c>
      <c r="O380" s="16">
        <f t="shared" si="492"/>
        <v>770.84538942000006</v>
      </c>
      <c r="P380" s="16">
        <f t="shared" si="492"/>
        <v>814.61474342000008</v>
      </c>
      <c r="Q380" s="10">
        <v>363</v>
      </c>
    </row>
    <row r="381" spans="1:17" ht="13.5" customHeight="1" x14ac:dyDescent="0.2">
      <c r="A381" s="9">
        <v>364</v>
      </c>
      <c r="B381" s="36" t="s">
        <v>11</v>
      </c>
      <c r="C381" s="16">
        <f t="shared" ref="C381:P381" si="493">C384+C392+C402+C411</f>
        <v>-2748.67022576</v>
      </c>
      <c r="D381" s="16">
        <f t="shared" si="493"/>
        <v>-581.22714830999996</v>
      </c>
      <c r="E381" s="16">
        <f t="shared" si="493"/>
        <v>-670.08655794999993</v>
      </c>
      <c r="F381" s="16">
        <f t="shared" si="493"/>
        <v>-689.13425783999992</v>
      </c>
      <c r="G381" s="16">
        <f t="shared" si="493"/>
        <v>-808.22226166000007</v>
      </c>
      <c r="H381" s="16">
        <f t="shared" si="493"/>
        <v>-3072.3086382300003</v>
      </c>
      <c r="I381" s="16">
        <f t="shared" si="493"/>
        <v>-740.98546664999992</v>
      </c>
      <c r="J381" s="16">
        <f t="shared" si="493"/>
        <v>-762.94478475999995</v>
      </c>
      <c r="K381" s="16">
        <f t="shared" si="493"/>
        <v>-739.99737714999992</v>
      </c>
      <c r="L381" s="16">
        <f t="shared" si="493"/>
        <v>-828.38100967000014</v>
      </c>
      <c r="M381" s="16">
        <f t="shared" si="493"/>
        <v>-2307.4820380899996</v>
      </c>
      <c r="N381" s="16">
        <f t="shared" si="493"/>
        <v>-726.90670381000007</v>
      </c>
      <c r="O381" s="16">
        <f t="shared" si="493"/>
        <v>-758.63380329000006</v>
      </c>
      <c r="P381" s="16">
        <f t="shared" si="493"/>
        <v>-821.94153098999993</v>
      </c>
      <c r="Q381" s="10">
        <v>364</v>
      </c>
    </row>
    <row r="382" spans="1:17" ht="13.5" customHeight="1" x14ac:dyDescent="0.2">
      <c r="A382" s="9">
        <v>365</v>
      </c>
      <c r="B382" s="40" t="s">
        <v>204</v>
      </c>
      <c r="C382" s="16">
        <f>C383+C384</f>
        <v>47.991106649999999</v>
      </c>
      <c r="D382" s="14">
        <f t="shared" ref="D382:G382" si="494">D383+D384</f>
        <v>15.490732019999999</v>
      </c>
      <c r="E382" s="14">
        <f t="shared" si="494"/>
        <v>13.12337359</v>
      </c>
      <c r="F382" s="14">
        <f t="shared" si="494"/>
        <v>8.5069340799999988</v>
      </c>
      <c r="G382" s="14">
        <f t="shared" si="494"/>
        <v>10.870066960000001</v>
      </c>
      <c r="H382" s="16">
        <f>H383+H384</f>
        <v>35.044815399999997</v>
      </c>
      <c r="I382" s="14">
        <f t="shared" ref="I382:P382" si="495">I383+I384</f>
        <v>11.532128120000001</v>
      </c>
      <c r="J382" s="14">
        <f t="shared" si="495"/>
        <v>8.9336003500000007</v>
      </c>
      <c r="K382" s="14">
        <f t="shared" si="495"/>
        <v>2.5571230799999998</v>
      </c>
      <c r="L382" s="14">
        <f t="shared" si="495"/>
        <v>12.021963849999999</v>
      </c>
      <c r="M382" s="14">
        <f t="shared" si="495"/>
        <v>19.128579570000003</v>
      </c>
      <c r="N382" s="14">
        <f t="shared" si="495"/>
        <v>9.8805375399999988</v>
      </c>
      <c r="O382" s="14">
        <f t="shared" si="495"/>
        <v>5.1829835500000003</v>
      </c>
      <c r="P382" s="14">
        <f t="shared" si="495"/>
        <v>4.0650584800000003</v>
      </c>
      <c r="Q382" s="10">
        <v>365</v>
      </c>
    </row>
    <row r="383" spans="1:17" ht="13.5" customHeight="1" x14ac:dyDescent="0.2">
      <c r="A383" s="9">
        <v>366</v>
      </c>
      <c r="B383" s="36" t="s">
        <v>10</v>
      </c>
      <c r="C383" s="16">
        <f t="shared" ref="C383" si="496">D383+E383+F383+G383</f>
        <v>51.688228420000002</v>
      </c>
      <c r="D383" s="12">
        <v>16.476082569999999</v>
      </c>
      <c r="E383" s="12">
        <v>14.072183320000001</v>
      </c>
      <c r="F383" s="12">
        <v>9.4127153099999994</v>
      </c>
      <c r="G383" s="12">
        <v>11.727247220000001</v>
      </c>
      <c r="H383" s="16">
        <f t="shared" ref="H383" si="497">I383+J383+K383+L383</f>
        <v>45.036048609999995</v>
      </c>
      <c r="I383" s="13">
        <v>12.32704859</v>
      </c>
      <c r="J383" s="13">
        <v>9.6794819400000005</v>
      </c>
      <c r="K383" s="13">
        <v>6.4684055999999996</v>
      </c>
      <c r="L383" s="13">
        <v>16.561112479999998</v>
      </c>
      <c r="M383" s="16">
        <f>N383+O383+P383</f>
        <v>38.207761650000002</v>
      </c>
      <c r="N383" s="13">
        <v>15.22146532</v>
      </c>
      <c r="O383" s="13">
        <v>12.10084827</v>
      </c>
      <c r="P383" s="13">
        <v>10.88544806</v>
      </c>
      <c r="Q383" s="10">
        <v>366</v>
      </c>
    </row>
    <row r="384" spans="1:17" ht="13.5" customHeight="1" x14ac:dyDescent="0.2">
      <c r="A384" s="9">
        <v>367</v>
      </c>
      <c r="B384" s="36" t="s">
        <v>11</v>
      </c>
      <c r="C384" s="16">
        <f>C385</f>
        <v>-3.6971217699999999</v>
      </c>
      <c r="D384" s="16">
        <f>D385</f>
        <v>-0.98535055000000005</v>
      </c>
      <c r="E384" s="16">
        <f t="shared" ref="E384:G384" si="498">E385</f>
        <v>-0.94880973000000002</v>
      </c>
      <c r="F384" s="16">
        <f t="shared" si="498"/>
        <v>-0.90578122999999999</v>
      </c>
      <c r="G384" s="16">
        <f t="shared" si="498"/>
        <v>-0.85718026000000003</v>
      </c>
      <c r="H384" s="16">
        <f>H385</f>
        <v>-9.991233209999999</v>
      </c>
      <c r="I384" s="16">
        <f>I385</f>
        <v>-0.79492046999999999</v>
      </c>
      <c r="J384" s="16">
        <f t="shared" ref="J384:M384" si="499">J385</f>
        <v>-0.74588158999999998</v>
      </c>
      <c r="K384" s="16">
        <f t="shared" si="499"/>
        <v>-3.9112825199999999</v>
      </c>
      <c r="L384" s="16">
        <f t="shared" si="499"/>
        <v>-4.5391486299999997</v>
      </c>
      <c r="M384" s="16">
        <f t="shared" si="499"/>
        <v>-19.079182079999999</v>
      </c>
      <c r="N384" s="16">
        <f>N385</f>
        <v>-5.3409277800000003</v>
      </c>
      <c r="O384" s="16">
        <f t="shared" ref="O384:P384" si="500">O385</f>
        <v>-6.9178647199999999</v>
      </c>
      <c r="P384" s="16">
        <f t="shared" si="500"/>
        <v>-6.8203895799999996</v>
      </c>
      <c r="Q384" s="10">
        <v>367</v>
      </c>
    </row>
    <row r="385" spans="1:17" ht="13.15" customHeight="1" x14ac:dyDescent="0.2">
      <c r="A385" s="9">
        <v>368</v>
      </c>
      <c r="B385" s="41" t="s">
        <v>191</v>
      </c>
      <c r="C385" s="14">
        <f t="shared" ref="C385:P385" si="501">C386+C387</f>
        <v>-3.6971217699999999</v>
      </c>
      <c r="D385" s="14">
        <f t="shared" si="501"/>
        <v>-0.98535055000000005</v>
      </c>
      <c r="E385" s="14">
        <f t="shared" si="501"/>
        <v>-0.94880973000000002</v>
      </c>
      <c r="F385" s="14">
        <f t="shared" si="501"/>
        <v>-0.90578122999999999</v>
      </c>
      <c r="G385" s="14">
        <f t="shared" si="501"/>
        <v>-0.85718026000000003</v>
      </c>
      <c r="H385" s="14">
        <f t="shared" si="501"/>
        <v>-9.991233209999999</v>
      </c>
      <c r="I385" s="14">
        <f t="shared" si="501"/>
        <v>-0.79492046999999999</v>
      </c>
      <c r="J385" s="14">
        <f t="shared" si="501"/>
        <v>-0.74588158999999998</v>
      </c>
      <c r="K385" s="14">
        <f t="shared" si="501"/>
        <v>-3.9112825199999999</v>
      </c>
      <c r="L385" s="14">
        <f t="shared" si="501"/>
        <v>-4.5391486299999997</v>
      </c>
      <c r="M385" s="14">
        <f t="shared" si="501"/>
        <v>-19.079182079999999</v>
      </c>
      <c r="N385" s="14">
        <f t="shared" si="501"/>
        <v>-5.3409277800000003</v>
      </c>
      <c r="O385" s="14">
        <f t="shared" si="501"/>
        <v>-6.9178647199999999</v>
      </c>
      <c r="P385" s="14">
        <f t="shared" si="501"/>
        <v>-6.8203895799999996</v>
      </c>
      <c r="Q385" s="10">
        <v>368</v>
      </c>
    </row>
    <row r="386" spans="1:17" ht="13.15" customHeight="1" x14ac:dyDescent="0.2">
      <c r="A386" s="9">
        <v>369</v>
      </c>
      <c r="B386" s="49" t="s">
        <v>205</v>
      </c>
      <c r="C386" s="16">
        <f t="shared" ref="C386:C387" si="502">D386+E386+F386+G386</f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ref="H386:H387" si="503">I386+J386+K386+L386</f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ref="M386:M387" si="504">N386+O386+P386</f>
        <v>0</v>
      </c>
      <c r="N386" s="16">
        <v>0</v>
      </c>
      <c r="O386" s="16">
        <v>0</v>
      </c>
      <c r="P386" s="16">
        <v>0</v>
      </c>
      <c r="Q386" s="10">
        <v>369</v>
      </c>
    </row>
    <row r="387" spans="1:17" ht="13.15" customHeight="1" x14ac:dyDescent="0.2">
      <c r="A387" s="9">
        <v>370</v>
      </c>
      <c r="B387" s="49" t="s">
        <v>206</v>
      </c>
      <c r="C387" s="16">
        <f t="shared" si="502"/>
        <v>-3.6971217699999999</v>
      </c>
      <c r="D387" s="16">
        <v>-0.98535055000000005</v>
      </c>
      <c r="E387" s="16">
        <v>-0.94880973000000002</v>
      </c>
      <c r="F387" s="16">
        <v>-0.90578122999999999</v>
      </c>
      <c r="G387" s="16">
        <v>-0.85718026000000003</v>
      </c>
      <c r="H387" s="16">
        <f t="shared" si="503"/>
        <v>-9.991233209999999</v>
      </c>
      <c r="I387" s="16">
        <v>-0.79492046999999999</v>
      </c>
      <c r="J387" s="16">
        <v>-0.74588158999999998</v>
      </c>
      <c r="K387" s="16">
        <v>-3.9112825199999999</v>
      </c>
      <c r="L387" s="16">
        <v>-4.5391486299999997</v>
      </c>
      <c r="M387" s="16">
        <f t="shared" si="504"/>
        <v>-19.079182079999999</v>
      </c>
      <c r="N387" s="16">
        <v>-5.3409277800000003</v>
      </c>
      <c r="O387" s="16">
        <v>-6.9178647199999999</v>
      </c>
      <c r="P387" s="16">
        <v>-6.8203895799999996</v>
      </c>
      <c r="Q387" s="10">
        <v>370</v>
      </c>
    </row>
    <row r="388" spans="1:17" ht="13.5" customHeight="1" x14ac:dyDescent="0.2">
      <c r="A388" s="9">
        <v>371</v>
      </c>
      <c r="B388" s="40" t="s">
        <v>207</v>
      </c>
      <c r="C388" s="16">
        <f>C389+C392</f>
        <v>-564.44529999999997</v>
      </c>
      <c r="D388" s="16">
        <f t="shared" ref="D388:G388" si="505">D389+D392</f>
        <v>-112.7508</v>
      </c>
      <c r="E388" s="16">
        <f t="shared" si="505"/>
        <v>-149.98060000000001</v>
      </c>
      <c r="F388" s="16">
        <f t="shared" si="505"/>
        <v>-134.19649999999999</v>
      </c>
      <c r="G388" s="16">
        <f t="shared" si="505"/>
        <v>-167.51739999999998</v>
      </c>
      <c r="H388" s="16">
        <f>H389+H392</f>
        <v>-630.79694178999989</v>
      </c>
      <c r="I388" s="16">
        <f t="shared" ref="I388:P388" si="506">I389+I392</f>
        <v>-145.21638005</v>
      </c>
      <c r="J388" s="16">
        <f t="shared" si="506"/>
        <v>-168.19849999999997</v>
      </c>
      <c r="K388" s="16">
        <f t="shared" si="506"/>
        <v>-146.52359999999999</v>
      </c>
      <c r="L388" s="16">
        <f t="shared" si="506"/>
        <v>-170.85846174000002</v>
      </c>
      <c r="M388" s="16">
        <f t="shared" si="506"/>
        <v>-494.77599602999999</v>
      </c>
      <c r="N388" s="16">
        <f t="shared" si="506"/>
        <v>-146.36240000000001</v>
      </c>
      <c r="O388" s="16">
        <f t="shared" si="506"/>
        <v>-159.50099602999998</v>
      </c>
      <c r="P388" s="16">
        <f t="shared" si="506"/>
        <v>-188.9126</v>
      </c>
      <c r="Q388" s="10">
        <v>371</v>
      </c>
    </row>
    <row r="389" spans="1:17" ht="13.5" customHeight="1" x14ac:dyDescent="0.2">
      <c r="A389" s="9">
        <v>372</v>
      </c>
      <c r="B389" s="36" t="s">
        <v>10</v>
      </c>
      <c r="C389" s="16">
        <f>C390+C391</f>
        <v>0</v>
      </c>
      <c r="D389" s="14">
        <f t="shared" ref="D389:G389" si="507">D390+D391</f>
        <v>0</v>
      </c>
      <c r="E389" s="14">
        <f t="shared" si="507"/>
        <v>0</v>
      </c>
      <c r="F389" s="14">
        <f t="shared" si="507"/>
        <v>0</v>
      </c>
      <c r="G389" s="14">
        <f t="shared" si="507"/>
        <v>0</v>
      </c>
      <c r="H389" s="16">
        <f>H390+H391</f>
        <v>0</v>
      </c>
      <c r="I389" s="13">
        <f t="shared" ref="I389:P389" si="508">I390+I391</f>
        <v>0</v>
      </c>
      <c r="J389" s="13">
        <f t="shared" si="508"/>
        <v>0</v>
      </c>
      <c r="K389" s="13">
        <f t="shared" si="508"/>
        <v>0</v>
      </c>
      <c r="L389" s="13">
        <f t="shared" si="508"/>
        <v>0</v>
      </c>
      <c r="M389" s="13">
        <f t="shared" si="508"/>
        <v>0</v>
      </c>
      <c r="N389" s="13">
        <f t="shared" si="508"/>
        <v>0</v>
      </c>
      <c r="O389" s="13">
        <f t="shared" si="508"/>
        <v>0</v>
      </c>
      <c r="P389" s="13">
        <f t="shared" si="508"/>
        <v>0</v>
      </c>
      <c r="Q389" s="10">
        <v>372</v>
      </c>
    </row>
    <row r="390" spans="1:17" ht="13.15" customHeight="1" x14ac:dyDescent="0.2">
      <c r="A390" s="9">
        <v>373</v>
      </c>
      <c r="B390" s="41" t="s">
        <v>208</v>
      </c>
      <c r="C390" s="16">
        <f t="shared" ref="C390:C391" si="509">D390+E390+F390+G390</f>
        <v>0</v>
      </c>
      <c r="D390" s="16">
        <v>0</v>
      </c>
      <c r="E390" s="16">
        <v>0</v>
      </c>
      <c r="F390" s="16">
        <v>0</v>
      </c>
      <c r="G390" s="16">
        <v>0</v>
      </c>
      <c r="H390" s="16">
        <f t="shared" ref="H390:H391" si="510">I390+J390+K390+L390</f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f t="shared" ref="M390:M391" si="511">N390+O390+P390</f>
        <v>0</v>
      </c>
      <c r="N390" s="16">
        <v>0</v>
      </c>
      <c r="O390" s="16">
        <v>0</v>
      </c>
      <c r="P390" s="16">
        <v>0</v>
      </c>
      <c r="Q390" s="10">
        <v>373</v>
      </c>
    </row>
    <row r="391" spans="1:17" ht="13.15" customHeight="1" x14ac:dyDescent="0.2">
      <c r="A391" s="9">
        <v>374</v>
      </c>
      <c r="B391" s="41" t="s">
        <v>209</v>
      </c>
      <c r="C391" s="16">
        <f t="shared" si="509"/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f t="shared" si="510"/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f t="shared" si="511"/>
        <v>0</v>
      </c>
      <c r="N391" s="16">
        <v>0</v>
      </c>
      <c r="O391" s="16">
        <v>0</v>
      </c>
      <c r="P391" s="16">
        <v>0</v>
      </c>
      <c r="Q391" s="10">
        <v>374</v>
      </c>
    </row>
    <row r="392" spans="1:17" ht="13.5" customHeight="1" x14ac:dyDescent="0.2">
      <c r="A392" s="9">
        <v>375</v>
      </c>
      <c r="B392" s="36" t="s">
        <v>11</v>
      </c>
      <c r="C392" s="14">
        <f>C393+C394+C395+C396+C397</f>
        <v>-564.44529999999997</v>
      </c>
      <c r="D392" s="14">
        <f t="shared" ref="D392:G392" si="512">D393+D394+D395+D396+D397</f>
        <v>-112.7508</v>
      </c>
      <c r="E392" s="14">
        <f t="shared" si="512"/>
        <v>-149.98060000000001</v>
      </c>
      <c r="F392" s="14">
        <f t="shared" si="512"/>
        <v>-134.19649999999999</v>
      </c>
      <c r="G392" s="14">
        <f t="shared" si="512"/>
        <v>-167.51739999999998</v>
      </c>
      <c r="H392" s="14">
        <f>H393+H394+H395+H396+H397</f>
        <v>-630.79694178999989</v>
      </c>
      <c r="I392" s="14">
        <f t="shared" ref="I392:P392" si="513">I393+I394+I395+I396+I397</f>
        <v>-145.21638005</v>
      </c>
      <c r="J392" s="14">
        <f t="shared" si="513"/>
        <v>-168.19849999999997</v>
      </c>
      <c r="K392" s="14">
        <f t="shared" si="513"/>
        <v>-146.52359999999999</v>
      </c>
      <c r="L392" s="14">
        <f t="shared" si="513"/>
        <v>-170.85846174000002</v>
      </c>
      <c r="M392" s="14">
        <f t="shared" si="513"/>
        <v>-494.77599602999999</v>
      </c>
      <c r="N392" s="14">
        <f t="shared" si="513"/>
        <v>-146.36240000000001</v>
      </c>
      <c r="O392" s="14">
        <f t="shared" si="513"/>
        <v>-159.50099602999998</v>
      </c>
      <c r="P392" s="14">
        <f t="shared" si="513"/>
        <v>-188.9126</v>
      </c>
      <c r="Q392" s="10">
        <v>375</v>
      </c>
    </row>
    <row r="393" spans="1:17" ht="13.15" customHeight="1" x14ac:dyDescent="0.2">
      <c r="A393" s="9">
        <v>376</v>
      </c>
      <c r="B393" s="41" t="s">
        <v>210</v>
      </c>
      <c r="C393" s="16">
        <f t="shared" ref="C393:C397" si="514">D393+E393+F393+G393</f>
        <v>-555.77279999999996</v>
      </c>
      <c r="D393" s="13">
        <v>-110.8665</v>
      </c>
      <c r="E393" s="13">
        <v>-146.9682</v>
      </c>
      <c r="F393" s="13">
        <v>-132.95050000000001</v>
      </c>
      <c r="G393" s="13">
        <v>-164.98759999999999</v>
      </c>
      <c r="H393" s="16">
        <f t="shared" ref="H393:H397" si="515">I393+J393+K393+L393</f>
        <v>-626.19777208999994</v>
      </c>
      <c r="I393" s="13">
        <v>-144.44401035000001</v>
      </c>
      <c r="J393" s="13">
        <v>-166.25319999999999</v>
      </c>
      <c r="K393" s="13">
        <v>-146.26669999999999</v>
      </c>
      <c r="L393" s="13">
        <v>-169.23386174000001</v>
      </c>
      <c r="M393" s="16">
        <f t="shared" ref="M393:M397" si="516">N393+O393+P393</f>
        <v>-381.09787525999997</v>
      </c>
      <c r="N393" s="13">
        <v>-130.85830000000001</v>
      </c>
      <c r="O393" s="13">
        <v>-137.27007526</v>
      </c>
      <c r="P393" s="13">
        <v>-112.9695</v>
      </c>
      <c r="Q393" s="10">
        <v>376</v>
      </c>
    </row>
    <row r="394" spans="1:17" ht="13.15" customHeight="1" x14ac:dyDescent="0.2">
      <c r="A394" s="9">
        <v>377</v>
      </c>
      <c r="B394" s="41" t="s">
        <v>211</v>
      </c>
      <c r="C394" s="16">
        <f t="shared" si="514"/>
        <v>-1.484</v>
      </c>
      <c r="D394" s="13">
        <v>-0.31230000000000002</v>
      </c>
      <c r="E394" s="13">
        <v>-0.46689999999999998</v>
      </c>
      <c r="F394" s="13">
        <v>-0.28139999999999998</v>
      </c>
      <c r="G394" s="13">
        <v>-0.4234</v>
      </c>
      <c r="H394" s="16">
        <f t="shared" si="515"/>
        <v>-1.4675464599999999</v>
      </c>
      <c r="I394" s="13">
        <v>-0.28684646000000003</v>
      </c>
      <c r="J394" s="13">
        <v>-0.45600000000000002</v>
      </c>
      <c r="K394" s="13">
        <v>-0.25690000000000002</v>
      </c>
      <c r="L394" s="13">
        <v>-0.46779999999999999</v>
      </c>
      <c r="M394" s="16">
        <f t="shared" si="516"/>
        <v>-1.3632207699999999</v>
      </c>
      <c r="N394" s="13">
        <v>-0.33029999999999998</v>
      </c>
      <c r="O394" s="13">
        <v>-0.70792076999999998</v>
      </c>
      <c r="P394" s="13">
        <v>-0.32500000000000001</v>
      </c>
      <c r="Q394" s="10">
        <v>377</v>
      </c>
    </row>
    <row r="395" spans="1:17" ht="13.15" customHeight="1" x14ac:dyDescent="0.2">
      <c r="A395" s="9">
        <v>378</v>
      </c>
      <c r="B395" s="41" t="s">
        <v>212</v>
      </c>
      <c r="C395" s="16">
        <f t="shared" si="514"/>
        <v>-7.1884999999999994</v>
      </c>
      <c r="D395" s="13">
        <v>-1.5720000000000001</v>
      </c>
      <c r="E395" s="13">
        <v>-2.5455000000000001</v>
      </c>
      <c r="F395" s="13">
        <v>-0.96460000000000001</v>
      </c>
      <c r="G395" s="13">
        <v>-2.1063999999999998</v>
      </c>
      <c r="H395" s="16">
        <f t="shared" si="515"/>
        <v>-3.1316232400000001</v>
      </c>
      <c r="I395" s="13">
        <v>-0.48552324000000002</v>
      </c>
      <c r="J395" s="13">
        <v>-1.4893000000000001</v>
      </c>
      <c r="K395" s="13">
        <v>0</v>
      </c>
      <c r="L395" s="13">
        <v>-1.1568000000000001</v>
      </c>
      <c r="M395" s="16">
        <f t="shared" si="516"/>
        <v>-112.31489999999999</v>
      </c>
      <c r="N395" s="13">
        <v>-15.1738</v>
      </c>
      <c r="O395" s="13">
        <v>-21.523</v>
      </c>
      <c r="P395" s="13">
        <v>-75.618099999999998</v>
      </c>
      <c r="Q395" s="10">
        <v>378</v>
      </c>
    </row>
    <row r="396" spans="1:17" ht="13.15" customHeight="1" x14ac:dyDescent="0.2">
      <c r="A396" s="9">
        <v>379</v>
      </c>
      <c r="B396" s="41" t="s">
        <v>213</v>
      </c>
      <c r="C396" s="16">
        <f t="shared" si="514"/>
        <v>0</v>
      </c>
      <c r="D396" s="13">
        <v>0</v>
      </c>
      <c r="E396" s="13">
        <v>0</v>
      </c>
      <c r="F396" s="13">
        <v>0</v>
      </c>
      <c r="G396" s="13">
        <v>0</v>
      </c>
      <c r="H396" s="16">
        <f t="shared" si="515"/>
        <v>0</v>
      </c>
      <c r="I396" s="13">
        <v>0</v>
      </c>
      <c r="J396" s="13">
        <v>0</v>
      </c>
      <c r="K396" s="13">
        <v>0</v>
      </c>
      <c r="L396" s="13">
        <v>0</v>
      </c>
      <c r="M396" s="16">
        <f t="shared" si="516"/>
        <v>0</v>
      </c>
      <c r="N396" s="13">
        <v>0</v>
      </c>
      <c r="O396" s="13">
        <v>0</v>
      </c>
      <c r="P396" s="13">
        <v>0</v>
      </c>
      <c r="Q396" s="10">
        <v>379</v>
      </c>
    </row>
    <row r="397" spans="1:17" ht="13.15" customHeight="1" x14ac:dyDescent="0.2">
      <c r="A397" s="9">
        <v>380</v>
      </c>
      <c r="B397" s="41" t="s">
        <v>214</v>
      </c>
      <c r="C397" s="16">
        <f t="shared" si="514"/>
        <v>0</v>
      </c>
      <c r="D397" s="13">
        <v>0</v>
      </c>
      <c r="E397" s="13">
        <v>0</v>
      </c>
      <c r="F397" s="13">
        <v>0</v>
      </c>
      <c r="G397" s="13">
        <v>0</v>
      </c>
      <c r="H397" s="16">
        <f t="shared" si="515"/>
        <v>0</v>
      </c>
      <c r="I397" s="13">
        <v>0</v>
      </c>
      <c r="J397" s="13">
        <v>0</v>
      </c>
      <c r="K397" s="13">
        <v>0</v>
      </c>
      <c r="L397" s="13">
        <v>0</v>
      </c>
      <c r="M397" s="16">
        <f t="shared" si="516"/>
        <v>0</v>
      </c>
      <c r="N397" s="13">
        <v>0</v>
      </c>
      <c r="O397" s="13">
        <v>0</v>
      </c>
      <c r="P397" s="13">
        <v>0</v>
      </c>
      <c r="Q397" s="10">
        <v>380</v>
      </c>
    </row>
    <row r="398" spans="1:17" ht="13.5" customHeight="1" x14ac:dyDescent="0.2">
      <c r="A398" s="9">
        <v>381</v>
      </c>
      <c r="B398" s="40" t="s">
        <v>215</v>
      </c>
      <c r="C398" s="16">
        <f>C399+C402</f>
        <v>485.21893835000037</v>
      </c>
      <c r="D398" s="16">
        <f t="shared" ref="D398:P398" si="517">D399+D402</f>
        <v>116.39766160000005</v>
      </c>
      <c r="E398" s="16">
        <f t="shared" si="517"/>
        <v>116.87674618999995</v>
      </c>
      <c r="F398" s="16">
        <f t="shared" si="517"/>
        <v>118.45951216000014</v>
      </c>
      <c r="G398" s="16">
        <f t="shared" si="517"/>
        <v>133.48501840000006</v>
      </c>
      <c r="H398" s="16">
        <f t="shared" si="517"/>
        <v>552.85180195999965</v>
      </c>
      <c r="I398" s="16">
        <f t="shared" si="517"/>
        <v>127.64782016000004</v>
      </c>
      <c r="J398" s="16">
        <f t="shared" si="517"/>
        <v>142.16027331000009</v>
      </c>
      <c r="K398" s="16">
        <f t="shared" si="517"/>
        <v>152.71347798000011</v>
      </c>
      <c r="L398" s="16">
        <f t="shared" si="517"/>
        <v>130.33023050999998</v>
      </c>
      <c r="M398" s="16">
        <f t="shared" si="517"/>
        <v>441.97219456000016</v>
      </c>
      <c r="N398" s="16">
        <f t="shared" si="517"/>
        <v>139.72724176999998</v>
      </c>
      <c r="O398" s="16">
        <f t="shared" si="517"/>
        <v>147.21463362999998</v>
      </c>
      <c r="P398" s="16">
        <f t="shared" si="517"/>
        <v>155.03031916000009</v>
      </c>
      <c r="Q398" s="10">
        <v>381</v>
      </c>
    </row>
    <row r="399" spans="1:17" ht="13.5" customHeight="1" x14ac:dyDescent="0.2">
      <c r="A399" s="9">
        <v>382</v>
      </c>
      <c r="B399" s="36" t="s">
        <v>10</v>
      </c>
      <c r="C399" s="16">
        <f>C400+C401</f>
        <v>2531.9527627300004</v>
      </c>
      <c r="D399" s="14">
        <f t="shared" ref="D399:G399" si="518">D400+D401</f>
        <v>556.76899457000002</v>
      </c>
      <c r="E399" s="14">
        <f t="shared" si="518"/>
        <v>615.78277821999995</v>
      </c>
      <c r="F399" s="14">
        <f t="shared" si="518"/>
        <v>659.47665218000009</v>
      </c>
      <c r="G399" s="14">
        <f t="shared" si="518"/>
        <v>699.92433776000007</v>
      </c>
      <c r="H399" s="16">
        <f>H400+H401</f>
        <v>2862.6856748599998</v>
      </c>
      <c r="I399" s="13">
        <f t="shared" ref="I399:P399" si="519">I400+I401</f>
        <v>700.59075832999997</v>
      </c>
      <c r="J399" s="13">
        <f t="shared" si="519"/>
        <v>714.27180046000012</v>
      </c>
      <c r="K399" s="13">
        <f t="shared" si="519"/>
        <v>730.25171582000007</v>
      </c>
      <c r="L399" s="13">
        <f t="shared" si="519"/>
        <v>717.57140025000001</v>
      </c>
      <c r="M399" s="13">
        <f t="shared" si="519"/>
        <v>2175.29004682</v>
      </c>
      <c r="N399" s="13">
        <f t="shared" si="519"/>
        <v>693.73804753000002</v>
      </c>
      <c r="O399" s="13">
        <f t="shared" si="519"/>
        <v>728.11377537999999</v>
      </c>
      <c r="P399" s="13">
        <f t="shared" si="519"/>
        <v>753.43822391000003</v>
      </c>
      <c r="Q399" s="10">
        <v>382</v>
      </c>
    </row>
    <row r="400" spans="1:17" ht="13.15" customHeight="1" x14ac:dyDescent="0.2">
      <c r="A400" s="9">
        <v>383</v>
      </c>
      <c r="B400" s="41" t="s">
        <v>193</v>
      </c>
      <c r="C400" s="16">
        <f t="shared" ref="C400:C401" si="520">D400+E400+F400+G400</f>
        <v>1854.9217872500001</v>
      </c>
      <c r="D400" s="16">
        <v>406.26036226999997</v>
      </c>
      <c r="E400" s="16">
        <v>447.41397681000001</v>
      </c>
      <c r="F400" s="16">
        <v>481.81776566000002</v>
      </c>
      <c r="G400" s="16">
        <v>519.42968251000002</v>
      </c>
      <c r="H400" s="16">
        <f t="shared" ref="H400:H401" si="521">I400+J400+K400+L400</f>
        <v>2158.2251744099999</v>
      </c>
      <c r="I400" s="13">
        <v>521.34457384999996</v>
      </c>
      <c r="J400" s="13">
        <v>537.64273935000006</v>
      </c>
      <c r="K400" s="13">
        <v>551.99459273000002</v>
      </c>
      <c r="L400" s="13">
        <v>547.24326847999998</v>
      </c>
      <c r="M400" s="16">
        <f t="shared" ref="M400:M401" si="522">N400+O400+P400</f>
        <v>1614.0340151100002</v>
      </c>
      <c r="N400" s="13">
        <v>530.56805294000003</v>
      </c>
      <c r="O400" s="13">
        <v>533.86008007999999</v>
      </c>
      <c r="P400" s="13">
        <v>549.60588209000002</v>
      </c>
      <c r="Q400" s="10">
        <v>383</v>
      </c>
    </row>
    <row r="401" spans="1:17" ht="13.15" customHeight="1" x14ac:dyDescent="0.2">
      <c r="A401" s="9">
        <v>384</v>
      </c>
      <c r="B401" s="41" t="s">
        <v>194</v>
      </c>
      <c r="C401" s="16">
        <f t="shared" si="520"/>
        <v>677.03097548000005</v>
      </c>
      <c r="D401" s="16">
        <v>150.50863230000002</v>
      </c>
      <c r="E401" s="16">
        <v>168.36880140999997</v>
      </c>
      <c r="F401" s="16">
        <v>177.65888652000004</v>
      </c>
      <c r="G401" s="16">
        <v>180.49465525000002</v>
      </c>
      <c r="H401" s="16">
        <f t="shared" si="521"/>
        <v>704.46050045000004</v>
      </c>
      <c r="I401" s="13">
        <v>179.24618448000001</v>
      </c>
      <c r="J401" s="13">
        <v>176.62906111000001</v>
      </c>
      <c r="K401" s="13">
        <v>178.25712308999999</v>
      </c>
      <c r="L401" s="13">
        <v>170.32813177</v>
      </c>
      <c r="M401" s="16">
        <f t="shared" si="522"/>
        <v>561.25603171</v>
      </c>
      <c r="N401" s="13">
        <v>163.16999458999999</v>
      </c>
      <c r="O401" s="13">
        <v>194.2536953</v>
      </c>
      <c r="P401" s="13">
        <v>203.83234182000001</v>
      </c>
      <c r="Q401" s="10">
        <v>384</v>
      </c>
    </row>
    <row r="402" spans="1:17" ht="13.5" customHeight="1" x14ac:dyDescent="0.2">
      <c r="A402" s="9">
        <v>385</v>
      </c>
      <c r="B402" s="36" t="s">
        <v>11</v>
      </c>
      <c r="C402" s="16">
        <f>C403+C404</f>
        <v>-2046.73382438</v>
      </c>
      <c r="D402" s="14">
        <f t="shared" ref="D402:G402" si="523">D403+D404</f>
        <v>-440.37133296999997</v>
      </c>
      <c r="E402" s="14">
        <f t="shared" si="523"/>
        <v>-498.90603203000001</v>
      </c>
      <c r="F402" s="14">
        <f t="shared" si="523"/>
        <v>-541.01714001999994</v>
      </c>
      <c r="G402" s="14">
        <f t="shared" si="523"/>
        <v>-566.43931936000001</v>
      </c>
      <c r="H402" s="16">
        <f>H403+H404</f>
        <v>-2309.8338729000002</v>
      </c>
      <c r="I402" s="13">
        <f t="shared" ref="I402:P402" si="524">I403+I404</f>
        <v>-572.94293816999993</v>
      </c>
      <c r="J402" s="13">
        <f t="shared" si="524"/>
        <v>-572.11152715000003</v>
      </c>
      <c r="K402" s="13">
        <f t="shared" si="524"/>
        <v>-577.53823783999997</v>
      </c>
      <c r="L402" s="13">
        <f t="shared" si="524"/>
        <v>-587.24116974000003</v>
      </c>
      <c r="M402" s="13">
        <f t="shared" si="524"/>
        <v>-1733.3178522599999</v>
      </c>
      <c r="N402" s="13">
        <f t="shared" si="524"/>
        <v>-554.01080576000004</v>
      </c>
      <c r="O402" s="13">
        <f t="shared" si="524"/>
        <v>-580.89914175000001</v>
      </c>
      <c r="P402" s="13">
        <f t="shared" si="524"/>
        <v>-598.40790474999994</v>
      </c>
      <c r="Q402" s="10">
        <v>385</v>
      </c>
    </row>
    <row r="403" spans="1:17" ht="13.15" customHeight="1" x14ac:dyDescent="0.2">
      <c r="A403" s="9">
        <v>386</v>
      </c>
      <c r="B403" s="41" t="s">
        <v>195</v>
      </c>
      <c r="C403" s="16">
        <f t="shared" ref="C403:C404" si="525">D403+E403+F403+G403</f>
        <v>-1647.9612583999999</v>
      </c>
      <c r="D403" s="15">
        <v>-356.19904881999997</v>
      </c>
      <c r="E403" s="15">
        <v>-402.16241665000001</v>
      </c>
      <c r="F403" s="15">
        <v>-434.94705273</v>
      </c>
      <c r="G403" s="15">
        <v>-454.65274019999998</v>
      </c>
      <c r="H403" s="16">
        <f t="shared" ref="H403:H404" si="526">I403+J403+K403+L403</f>
        <v>-1851.89125792</v>
      </c>
      <c r="I403" s="15">
        <v>-456.91087021999999</v>
      </c>
      <c r="J403" s="15">
        <v>-460.43612237999997</v>
      </c>
      <c r="K403" s="15">
        <v>-461.65005624000003</v>
      </c>
      <c r="L403" s="15">
        <v>-472.89420908</v>
      </c>
      <c r="M403" s="16">
        <f t="shared" ref="M403:M404" si="527">N403+O403+P403</f>
        <v>-1338.0836681399999</v>
      </c>
      <c r="N403" s="15">
        <v>-444.07032799000001</v>
      </c>
      <c r="O403" s="15">
        <v>-441.18818682</v>
      </c>
      <c r="P403" s="15">
        <v>-452.82515332999998</v>
      </c>
      <c r="Q403" s="10">
        <v>386</v>
      </c>
    </row>
    <row r="404" spans="1:17" ht="13.15" customHeight="1" x14ac:dyDescent="0.2">
      <c r="A404" s="9">
        <v>387</v>
      </c>
      <c r="B404" s="41" t="s">
        <v>196</v>
      </c>
      <c r="C404" s="16">
        <f t="shared" si="525"/>
        <v>-398.77256597999997</v>
      </c>
      <c r="D404" s="15">
        <v>-84.172284149999996</v>
      </c>
      <c r="E404" s="15">
        <v>-96.743615380000008</v>
      </c>
      <c r="F404" s="15">
        <v>-106.07008728999999</v>
      </c>
      <c r="G404" s="15">
        <v>-111.78657915999999</v>
      </c>
      <c r="H404" s="16">
        <f t="shared" si="526"/>
        <v>-457.94261497999997</v>
      </c>
      <c r="I404" s="15">
        <v>-116.03206795</v>
      </c>
      <c r="J404" s="15">
        <v>-111.67540477</v>
      </c>
      <c r="K404" s="15">
        <v>-115.8881816</v>
      </c>
      <c r="L404" s="15">
        <v>-114.34696065999999</v>
      </c>
      <c r="M404" s="16">
        <f t="shared" si="527"/>
        <v>-395.23418412000001</v>
      </c>
      <c r="N404" s="15">
        <v>-109.94047777</v>
      </c>
      <c r="O404" s="15">
        <v>-139.71095493000001</v>
      </c>
      <c r="P404" s="15">
        <v>-145.58275141999999</v>
      </c>
      <c r="Q404" s="10">
        <v>387</v>
      </c>
    </row>
    <row r="405" spans="1:17" ht="13.5" customHeight="1" x14ac:dyDescent="0.2">
      <c r="A405" s="9">
        <v>388</v>
      </c>
      <c r="B405" s="40" t="s">
        <v>216</v>
      </c>
      <c r="C405" s="16">
        <f t="shared" ref="C405:P405" si="528">C406+C411</f>
        <v>80.858656310000015</v>
      </c>
      <c r="D405" s="16">
        <f t="shared" si="528"/>
        <v>22.666904150000001</v>
      </c>
      <c r="E405" s="16">
        <f t="shared" si="528"/>
        <v>24.942146779999998</v>
      </c>
      <c r="F405" s="16">
        <f t="shared" si="528"/>
        <v>42.779657809999996</v>
      </c>
      <c r="G405" s="16">
        <f t="shared" si="528"/>
        <v>-9.5300524300000049</v>
      </c>
      <c r="H405" s="16">
        <f t="shared" si="528"/>
        <v>49.926703540000005</v>
      </c>
      <c r="I405" s="16">
        <f t="shared" si="528"/>
        <v>37.593801009999993</v>
      </c>
      <c r="J405" s="16">
        <f t="shared" si="528"/>
        <v>29.653030290000004</v>
      </c>
      <c r="K405" s="16">
        <f t="shared" si="528"/>
        <v>30.508449219999999</v>
      </c>
      <c r="L405" s="16">
        <f t="shared" si="528"/>
        <v>-47.828576979999994</v>
      </c>
      <c r="M405" s="16">
        <f t="shared" si="528"/>
        <v>67.462234930000008</v>
      </c>
      <c r="N405" s="16">
        <f t="shared" si="528"/>
        <v>25.65683516</v>
      </c>
      <c r="O405" s="16">
        <f t="shared" si="528"/>
        <v>19.314964979999999</v>
      </c>
      <c r="P405" s="16">
        <f t="shared" si="528"/>
        <v>22.490434790000005</v>
      </c>
      <c r="Q405" s="10">
        <v>388</v>
      </c>
    </row>
    <row r="406" spans="1:17" ht="13.5" customHeight="1" x14ac:dyDescent="0.2">
      <c r="A406" s="9">
        <v>389</v>
      </c>
      <c r="B406" s="36" t="s">
        <v>10</v>
      </c>
      <c r="C406" s="14">
        <f t="shared" ref="C406:P406" si="529">C407+C408+C409+C410</f>
        <v>214.65263592000002</v>
      </c>
      <c r="D406" s="14">
        <f t="shared" si="529"/>
        <v>49.786568940000002</v>
      </c>
      <c r="E406" s="14">
        <f t="shared" si="529"/>
        <v>45.193262969999999</v>
      </c>
      <c r="F406" s="14">
        <f t="shared" si="529"/>
        <v>55.794494399999998</v>
      </c>
      <c r="G406" s="14">
        <f t="shared" si="529"/>
        <v>63.878309609999995</v>
      </c>
      <c r="H406" s="14">
        <f t="shared" si="529"/>
        <v>171.61329387000001</v>
      </c>
      <c r="I406" s="14">
        <f t="shared" si="529"/>
        <v>59.625028969999995</v>
      </c>
      <c r="J406" s="14">
        <f t="shared" si="529"/>
        <v>51.541906310000002</v>
      </c>
      <c r="K406" s="14">
        <f t="shared" si="529"/>
        <v>42.532706009999998</v>
      </c>
      <c r="L406" s="14">
        <f t="shared" si="529"/>
        <v>17.913652580000001</v>
      </c>
      <c r="M406" s="14">
        <f t="shared" si="529"/>
        <v>127.77124265</v>
      </c>
      <c r="N406" s="14">
        <f t="shared" si="529"/>
        <v>46.849405429999997</v>
      </c>
      <c r="O406" s="14">
        <f t="shared" si="529"/>
        <v>30.63076577</v>
      </c>
      <c r="P406" s="14">
        <f t="shared" si="529"/>
        <v>50.291071450000004</v>
      </c>
      <c r="Q406" s="10">
        <v>389</v>
      </c>
    </row>
    <row r="407" spans="1:17" ht="13.15" customHeight="1" x14ac:dyDescent="0.2">
      <c r="A407" s="9">
        <v>390</v>
      </c>
      <c r="B407" s="41" t="s">
        <v>217</v>
      </c>
      <c r="C407" s="16">
        <f t="shared" ref="C407:C410" si="530">D407+E407+F407+G407</f>
        <v>17.690704109999999</v>
      </c>
      <c r="D407" s="12">
        <v>8.41112693</v>
      </c>
      <c r="E407" s="12">
        <v>2.0687456399999999</v>
      </c>
      <c r="F407" s="12">
        <v>2.7292196199999998</v>
      </c>
      <c r="G407" s="12">
        <v>4.4816119199999997</v>
      </c>
      <c r="H407" s="16">
        <f t="shared" ref="H407:H410" si="531">I407+J407+K407+L407</f>
        <v>94.812696730000013</v>
      </c>
      <c r="I407" s="13">
        <v>33.15716587</v>
      </c>
      <c r="J407" s="13">
        <v>21.318285020000001</v>
      </c>
      <c r="K407" s="13">
        <v>25.812560609999998</v>
      </c>
      <c r="L407" s="13">
        <v>14.524685229999999</v>
      </c>
      <c r="M407" s="16">
        <f t="shared" ref="M407:M410" si="532">N407+O407+P407</f>
        <v>47.98041662</v>
      </c>
      <c r="N407" s="13">
        <v>30.598358520000001</v>
      </c>
      <c r="O407" s="13">
        <v>0.61886638999999999</v>
      </c>
      <c r="P407" s="13">
        <v>16.763191710000001</v>
      </c>
      <c r="Q407" s="10">
        <v>390</v>
      </c>
    </row>
    <row r="408" spans="1:17" ht="13.15" customHeight="1" x14ac:dyDescent="0.2">
      <c r="A408" s="9">
        <v>391</v>
      </c>
      <c r="B408" s="41" t="s">
        <v>218</v>
      </c>
      <c r="C408" s="16">
        <f t="shared" si="530"/>
        <v>193.16507624000002</v>
      </c>
      <c r="D408" s="12">
        <v>40.368877150000003</v>
      </c>
      <c r="E408" s="12">
        <v>42.645080309999997</v>
      </c>
      <c r="F408" s="12">
        <v>52.207596549999998</v>
      </c>
      <c r="G408" s="12">
        <v>57.943522229999999</v>
      </c>
      <c r="H408" s="16">
        <f t="shared" si="531"/>
        <v>75.896607240000009</v>
      </c>
      <c r="I408" s="13">
        <v>25.579801209999999</v>
      </c>
      <c r="J408" s="13">
        <v>30.056759670000002</v>
      </c>
      <c r="K408" s="13">
        <v>16.795250979999999</v>
      </c>
      <c r="L408" s="13">
        <v>3.46479538</v>
      </c>
      <c r="M408" s="16">
        <f t="shared" si="532"/>
        <v>79.263556690000001</v>
      </c>
      <c r="N408" s="13">
        <v>15.90552291</v>
      </c>
      <c r="O408" s="13">
        <v>29.967455569999998</v>
      </c>
      <c r="P408" s="13">
        <v>33.390578210000001</v>
      </c>
      <c r="Q408" s="10">
        <v>391</v>
      </c>
    </row>
    <row r="409" spans="1:17" ht="13.15" customHeight="1" x14ac:dyDescent="0.2">
      <c r="A409" s="9">
        <v>392</v>
      </c>
      <c r="B409" s="41" t="s">
        <v>219</v>
      </c>
      <c r="C409" s="16">
        <f t="shared" si="530"/>
        <v>3.7401928500000001</v>
      </c>
      <c r="D409" s="12">
        <v>1.00640438</v>
      </c>
      <c r="E409" s="12">
        <v>0.47943542</v>
      </c>
      <c r="F409" s="12">
        <v>0.80173861000000002</v>
      </c>
      <c r="G409" s="12">
        <v>1.4526144400000001</v>
      </c>
      <c r="H409" s="16">
        <f t="shared" si="531"/>
        <v>0.88939498999999977</v>
      </c>
      <c r="I409" s="13">
        <v>0.87389620999999995</v>
      </c>
      <c r="J409" s="13">
        <v>0.16671996</v>
      </c>
      <c r="K409" s="13">
        <v>-7.524865E-2</v>
      </c>
      <c r="L409" s="13">
        <v>-7.5972529999999996E-2</v>
      </c>
      <c r="M409" s="16">
        <f t="shared" si="532"/>
        <v>0.527196</v>
      </c>
      <c r="N409" s="13">
        <v>0.345524</v>
      </c>
      <c r="O409" s="13">
        <v>4.440732E-2</v>
      </c>
      <c r="P409" s="13">
        <v>0.13726468</v>
      </c>
      <c r="Q409" s="10">
        <v>392</v>
      </c>
    </row>
    <row r="410" spans="1:17" ht="13.15" customHeight="1" x14ac:dyDescent="0.2">
      <c r="A410" s="9">
        <v>393</v>
      </c>
      <c r="B410" s="41" t="s">
        <v>220</v>
      </c>
      <c r="C410" s="16">
        <f t="shared" si="530"/>
        <v>5.6662720000000007E-2</v>
      </c>
      <c r="D410" s="12">
        <v>1.6048000000000001E-4</v>
      </c>
      <c r="E410" s="12">
        <v>1.5999999999999999E-6</v>
      </c>
      <c r="F410" s="12">
        <v>5.5939620000000002E-2</v>
      </c>
      <c r="G410" s="12">
        <v>5.6101999999999996E-4</v>
      </c>
      <c r="H410" s="16">
        <f t="shared" si="531"/>
        <v>1.4594910000000001E-2</v>
      </c>
      <c r="I410" s="13">
        <v>1.416568E-2</v>
      </c>
      <c r="J410" s="13">
        <v>1.4166E-4</v>
      </c>
      <c r="K410" s="13">
        <v>1.4307E-4</v>
      </c>
      <c r="L410" s="13">
        <v>1.4449999999999999E-4</v>
      </c>
      <c r="M410" s="16">
        <f t="shared" si="532"/>
        <v>7.3339999999999999E-5</v>
      </c>
      <c r="N410" s="13">
        <v>0</v>
      </c>
      <c r="O410" s="13">
        <v>3.6489999999999998E-5</v>
      </c>
      <c r="P410" s="13">
        <v>3.6850000000000001E-5</v>
      </c>
      <c r="Q410" s="10">
        <v>393</v>
      </c>
    </row>
    <row r="411" spans="1:17" ht="13.5" customHeight="1" x14ac:dyDescent="0.2">
      <c r="A411" s="9">
        <v>394</v>
      </c>
      <c r="B411" s="36" t="s">
        <v>11</v>
      </c>
      <c r="C411" s="16">
        <f>C412+C418+C419+C420+C421</f>
        <v>-133.79397961000001</v>
      </c>
      <c r="D411" s="16">
        <f t="shared" ref="D411:G411" si="533">D412+D418+D419+D420+D421</f>
        <v>-27.119664790000002</v>
      </c>
      <c r="E411" s="16">
        <f t="shared" si="533"/>
        <v>-20.251116190000001</v>
      </c>
      <c r="F411" s="16">
        <f t="shared" si="533"/>
        <v>-13.01483659</v>
      </c>
      <c r="G411" s="16">
        <f t="shared" si="533"/>
        <v>-73.40836204</v>
      </c>
      <c r="H411" s="16">
        <f>H412+H418+H419+H420+H421</f>
        <v>-121.68659033</v>
      </c>
      <c r="I411" s="16">
        <f t="shared" ref="I411:P411" si="534">I412+I418+I419+I420+I421</f>
        <v>-22.031227960000002</v>
      </c>
      <c r="J411" s="16">
        <f t="shared" si="534"/>
        <v>-21.888876019999998</v>
      </c>
      <c r="K411" s="16">
        <f t="shared" si="534"/>
        <v>-12.024256789999999</v>
      </c>
      <c r="L411" s="16">
        <f t="shared" si="534"/>
        <v>-65.742229559999998</v>
      </c>
      <c r="M411" s="16">
        <f t="shared" si="534"/>
        <v>-60.309007719999997</v>
      </c>
      <c r="N411" s="16">
        <f t="shared" si="534"/>
        <v>-21.192570269999997</v>
      </c>
      <c r="O411" s="16">
        <f t="shared" si="534"/>
        <v>-11.315800790000001</v>
      </c>
      <c r="P411" s="16">
        <f t="shared" si="534"/>
        <v>-27.800636659999999</v>
      </c>
      <c r="Q411" s="10">
        <v>394</v>
      </c>
    </row>
    <row r="412" spans="1:17" ht="13.15" customHeight="1" x14ac:dyDescent="0.2">
      <c r="A412" s="9">
        <v>395</v>
      </c>
      <c r="B412" s="41" t="s">
        <v>394</v>
      </c>
      <c r="C412" s="14">
        <f>C413+C414+C415+C416+C417</f>
        <v>-0.39429999999999998</v>
      </c>
      <c r="D412" s="14">
        <f>D413+D414+D415+D416+D417</f>
        <v>0</v>
      </c>
      <c r="E412" s="14">
        <f t="shared" ref="E412:G412" si="535">E413+E414+E415+E416+E417</f>
        <v>-0.1946</v>
      </c>
      <c r="F412" s="14">
        <f t="shared" si="535"/>
        <v>0</v>
      </c>
      <c r="G412" s="14">
        <f t="shared" si="535"/>
        <v>-0.19969999999999999</v>
      </c>
      <c r="H412" s="14">
        <f>H413+H414+H415+H416+H417</f>
        <v>-0.35289999999999999</v>
      </c>
      <c r="I412" s="14">
        <f>I413+I414+I415+I416+I417</f>
        <v>0</v>
      </c>
      <c r="J412" s="14">
        <f t="shared" ref="J412:M412" si="536">J413+J414+J415+J416+J417</f>
        <v>-0.18679999999999999</v>
      </c>
      <c r="K412" s="14">
        <f t="shared" si="536"/>
        <v>0</v>
      </c>
      <c r="L412" s="14">
        <f t="shared" si="536"/>
        <v>-0.1661</v>
      </c>
      <c r="M412" s="14">
        <f t="shared" si="536"/>
        <v>-0.14360000000000001</v>
      </c>
      <c r="N412" s="14">
        <f>N413+N414+N415+N416+N417</f>
        <v>0</v>
      </c>
      <c r="O412" s="14">
        <f t="shared" ref="O412:P412" si="537">O413+O414+O415+O416+O417</f>
        <v>-0.14360000000000001</v>
      </c>
      <c r="P412" s="14">
        <f t="shared" si="537"/>
        <v>0</v>
      </c>
      <c r="Q412" s="10">
        <v>395</v>
      </c>
    </row>
    <row r="413" spans="1:17" ht="13.15" customHeight="1" x14ac:dyDescent="0.2">
      <c r="A413" s="9">
        <v>396</v>
      </c>
      <c r="B413" s="49" t="s">
        <v>210</v>
      </c>
      <c r="C413" s="16">
        <f t="shared" ref="C413:C421" si="538">D413+E413+F413+G413</f>
        <v>-0.39429999999999998</v>
      </c>
      <c r="D413" s="12">
        <v>0</v>
      </c>
      <c r="E413" s="12">
        <v>-0.1946</v>
      </c>
      <c r="F413" s="12">
        <v>0</v>
      </c>
      <c r="G413" s="12">
        <v>-0.19969999999999999</v>
      </c>
      <c r="H413" s="16">
        <f t="shared" ref="H413:H421" si="539">I413+J413+K413+L413</f>
        <v>-0.35289999999999999</v>
      </c>
      <c r="I413" s="13">
        <v>0</v>
      </c>
      <c r="J413" s="13">
        <v>-0.18679999999999999</v>
      </c>
      <c r="K413" s="13">
        <v>0</v>
      </c>
      <c r="L413" s="13">
        <v>-0.1661</v>
      </c>
      <c r="M413" s="16">
        <f t="shared" ref="M413:M421" si="540">N413+O413+P413</f>
        <v>-0.14360000000000001</v>
      </c>
      <c r="N413" s="13">
        <v>0</v>
      </c>
      <c r="O413" s="13">
        <v>-0.14360000000000001</v>
      </c>
      <c r="P413" s="13">
        <v>0</v>
      </c>
      <c r="Q413" s="10">
        <v>396</v>
      </c>
    </row>
    <row r="414" spans="1:17" ht="13.15" customHeight="1" x14ac:dyDescent="0.2">
      <c r="A414" s="9">
        <v>397</v>
      </c>
      <c r="B414" s="49" t="s">
        <v>211</v>
      </c>
      <c r="C414" s="16">
        <f t="shared" si="538"/>
        <v>0</v>
      </c>
      <c r="D414" s="12">
        <v>0</v>
      </c>
      <c r="E414" s="12">
        <v>0</v>
      </c>
      <c r="F414" s="12">
        <v>0</v>
      </c>
      <c r="G414" s="12">
        <v>0</v>
      </c>
      <c r="H414" s="16">
        <f t="shared" si="539"/>
        <v>0</v>
      </c>
      <c r="I414" s="13">
        <v>0</v>
      </c>
      <c r="J414" s="13">
        <v>0</v>
      </c>
      <c r="K414" s="13">
        <v>0</v>
      </c>
      <c r="L414" s="13">
        <v>0</v>
      </c>
      <c r="M414" s="16">
        <f t="shared" si="540"/>
        <v>0</v>
      </c>
      <c r="N414" s="13">
        <v>0</v>
      </c>
      <c r="O414" s="13">
        <v>0</v>
      </c>
      <c r="P414" s="13">
        <v>0</v>
      </c>
      <c r="Q414" s="10">
        <v>397</v>
      </c>
    </row>
    <row r="415" spans="1:17" ht="13.15" customHeight="1" x14ac:dyDescent="0.2">
      <c r="A415" s="9">
        <v>398</v>
      </c>
      <c r="B415" s="49" t="s">
        <v>212</v>
      </c>
      <c r="C415" s="16">
        <f t="shared" si="538"/>
        <v>0</v>
      </c>
      <c r="D415" s="12">
        <v>0</v>
      </c>
      <c r="E415" s="12">
        <v>0</v>
      </c>
      <c r="F415" s="12">
        <v>0</v>
      </c>
      <c r="G415" s="12">
        <v>0</v>
      </c>
      <c r="H415" s="16">
        <f t="shared" si="539"/>
        <v>0</v>
      </c>
      <c r="I415" s="13">
        <v>0</v>
      </c>
      <c r="J415" s="13">
        <v>0</v>
      </c>
      <c r="K415" s="13">
        <v>0</v>
      </c>
      <c r="L415" s="13">
        <v>0</v>
      </c>
      <c r="M415" s="16">
        <f t="shared" si="540"/>
        <v>0</v>
      </c>
      <c r="N415" s="13">
        <v>0</v>
      </c>
      <c r="O415" s="13">
        <v>0</v>
      </c>
      <c r="P415" s="13">
        <v>0</v>
      </c>
      <c r="Q415" s="10">
        <v>398</v>
      </c>
    </row>
    <row r="416" spans="1:17" ht="13.15" customHeight="1" x14ac:dyDescent="0.2">
      <c r="A416" s="9">
        <v>399</v>
      </c>
      <c r="B416" s="49" t="s">
        <v>213</v>
      </c>
      <c r="C416" s="16">
        <f t="shared" si="538"/>
        <v>0</v>
      </c>
      <c r="D416" s="12">
        <v>0</v>
      </c>
      <c r="E416" s="12">
        <v>0</v>
      </c>
      <c r="F416" s="12">
        <v>0</v>
      </c>
      <c r="G416" s="12">
        <v>0</v>
      </c>
      <c r="H416" s="16">
        <f t="shared" si="539"/>
        <v>0</v>
      </c>
      <c r="I416" s="13">
        <v>0</v>
      </c>
      <c r="J416" s="13">
        <v>0</v>
      </c>
      <c r="K416" s="13">
        <v>0</v>
      </c>
      <c r="L416" s="13">
        <v>0</v>
      </c>
      <c r="M416" s="16">
        <f t="shared" si="540"/>
        <v>0</v>
      </c>
      <c r="N416" s="13">
        <v>0</v>
      </c>
      <c r="O416" s="13">
        <v>0</v>
      </c>
      <c r="P416" s="13">
        <v>0</v>
      </c>
      <c r="Q416" s="10">
        <v>399</v>
      </c>
    </row>
    <row r="417" spans="1:17" ht="13.15" customHeight="1" x14ac:dyDescent="0.2">
      <c r="A417" s="9">
        <v>400</v>
      </c>
      <c r="B417" s="49" t="s">
        <v>214</v>
      </c>
      <c r="C417" s="16">
        <f t="shared" si="538"/>
        <v>0</v>
      </c>
      <c r="D417" s="12">
        <v>0</v>
      </c>
      <c r="E417" s="12">
        <v>0</v>
      </c>
      <c r="F417" s="12">
        <v>0</v>
      </c>
      <c r="G417" s="12">
        <v>0</v>
      </c>
      <c r="H417" s="16">
        <f t="shared" si="539"/>
        <v>0</v>
      </c>
      <c r="I417" s="13">
        <v>0</v>
      </c>
      <c r="J417" s="13">
        <v>0</v>
      </c>
      <c r="K417" s="13">
        <v>0</v>
      </c>
      <c r="L417" s="13">
        <v>0</v>
      </c>
      <c r="M417" s="16">
        <f t="shared" si="540"/>
        <v>0</v>
      </c>
      <c r="N417" s="13">
        <v>0</v>
      </c>
      <c r="O417" s="13">
        <v>0</v>
      </c>
      <c r="P417" s="13">
        <v>0</v>
      </c>
      <c r="Q417" s="10">
        <v>400</v>
      </c>
    </row>
    <row r="418" spans="1:17" ht="13.15" customHeight="1" x14ac:dyDescent="0.2">
      <c r="A418" s="9">
        <v>401</v>
      </c>
      <c r="B418" s="41" t="s">
        <v>221</v>
      </c>
      <c r="C418" s="16">
        <f t="shared" si="538"/>
        <v>-63.475256329999993</v>
      </c>
      <c r="D418" s="12">
        <v>-9.8779351999999996</v>
      </c>
      <c r="E418" s="12">
        <v>-2.8848543200000001</v>
      </c>
      <c r="F418" s="12">
        <v>-2.5472098000000001</v>
      </c>
      <c r="G418" s="12">
        <v>-48.165257009999998</v>
      </c>
      <c r="H418" s="16">
        <f t="shared" si="539"/>
        <v>-74.72267051</v>
      </c>
      <c r="I418" s="13">
        <v>-6.4129996399999998</v>
      </c>
      <c r="J418" s="13">
        <v>-1.1453092300000001</v>
      </c>
      <c r="K418" s="13">
        <v>-10.527264750000001</v>
      </c>
      <c r="L418" s="13">
        <v>-56.637096890000002</v>
      </c>
      <c r="M418" s="16">
        <f t="shared" si="540"/>
        <v>-16.455527199999999</v>
      </c>
      <c r="N418" s="13">
        <v>-10.331594239999999</v>
      </c>
      <c r="O418" s="13">
        <v>-0.86868383000000005</v>
      </c>
      <c r="P418" s="13">
        <v>-5.2552491300000002</v>
      </c>
      <c r="Q418" s="10">
        <v>401</v>
      </c>
    </row>
    <row r="419" spans="1:17" ht="13.15" customHeight="1" x14ac:dyDescent="0.2">
      <c r="A419" s="9">
        <v>402</v>
      </c>
      <c r="B419" s="41" t="s">
        <v>222</v>
      </c>
      <c r="C419" s="16">
        <f t="shared" si="538"/>
        <v>0</v>
      </c>
      <c r="D419" s="12">
        <v>0</v>
      </c>
      <c r="E419" s="12">
        <v>0</v>
      </c>
      <c r="F419" s="12">
        <v>0</v>
      </c>
      <c r="G419" s="12">
        <v>0</v>
      </c>
      <c r="H419" s="16">
        <f t="shared" si="539"/>
        <v>0</v>
      </c>
      <c r="I419" s="13">
        <v>0</v>
      </c>
      <c r="J419" s="13">
        <v>0</v>
      </c>
      <c r="K419" s="13">
        <v>0</v>
      </c>
      <c r="L419" s="13">
        <v>0</v>
      </c>
      <c r="M419" s="16">
        <f t="shared" si="540"/>
        <v>0</v>
      </c>
      <c r="N419" s="13">
        <v>0</v>
      </c>
      <c r="O419" s="13">
        <v>0</v>
      </c>
      <c r="P419" s="13">
        <v>0</v>
      </c>
      <c r="Q419" s="10">
        <v>402</v>
      </c>
    </row>
    <row r="420" spans="1:17" ht="13.15" customHeight="1" x14ac:dyDescent="0.2">
      <c r="A420" s="9">
        <v>403</v>
      </c>
      <c r="B420" s="41" t="s">
        <v>223</v>
      </c>
      <c r="C420" s="16">
        <f t="shared" si="538"/>
        <v>-14.91259822</v>
      </c>
      <c r="D420" s="12">
        <v>-0.55680218000000004</v>
      </c>
      <c r="E420" s="12">
        <v>-9.3588679999999994E-2</v>
      </c>
      <c r="F420" s="12">
        <v>-1.9112049999999998E-2</v>
      </c>
      <c r="G420" s="12">
        <v>-14.243095309999999</v>
      </c>
      <c r="H420" s="16">
        <f t="shared" si="539"/>
        <v>-4.450170169999998</v>
      </c>
      <c r="I420" s="13">
        <v>-3.8019710600000001</v>
      </c>
      <c r="J420" s="13">
        <v>-11.029547709999999</v>
      </c>
      <c r="K420" s="13">
        <v>9.1178004900000005</v>
      </c>
      <c r="L420" s="13">
        <v>1.2635481099999999</v>
      </c>
      <c r="M420" s="16">
        <f t="shared" si="540"/>
        <v>-1.8230325599999999</v>
      </c>
      <c r="N420" s="13">
        <v>-1.11254254</v>
      </c>
      <c r="O420" s="13">
        <v>-0.68883187000000001</v>
      </c>
      <c r="P420" s="13">
        <v>-2.1658150000000001E-2</v>
      </c>
      <c r="Q420" s="10">
        <v>403</v>
      </c>
    </row>
    <row r="421" spans="1:17" ht="13.15" customHeight="1" x14ac:dyDescent="0.2">
      <c r="A421" s="9">
        <v>404</v>
      </c>
      <c r="B421" s="41" t="s">
        <v>224</v>
      </c>
      <c r="C421" s="16">
        <f t="shared" si="538"/>
        <v>-55.01182506</v>
      </c>
      <c r="D421" s="12">
        <v>-16.68492741</v>
      </c>
      <c r="E421" s="12">
        <v>-17.078073190000001</v>
      </c>
      <c r="F421" s="12">
        <v>-10.44851474</v>
      </c>
      <c r="G421" s="12">
        <v>-10.80030972</v>
      </c>
      <c r="H421" s="16">
        <f t="shared" si="539"/>
        <v>-42.160849650000003</v>
      </c>
      <c r="I421" s="13">
        <v>-11.81625726</v>
      </c>
      <c r="J421" s="13">
        <v>-9.5272190800000001</v>
      </c>
      <c r="K421" s="13">
        <v>-10.614792529999999</v>
      </c>
      <c r="L421" s="13">
        <v>-10.20258078</v>
      </c>
      <c r="M421" s="16">
        <f t="shared" si="540"/>
        <v>-41.886847959999997</v>
      </c>
      <c r="N421" s="13">
        <v>-9.74843349</v>
      </c>
      <c r="O421" s="13">
        <v>-9.61468509</v>
      </c>
      <c r="P421" s="13">
        <v>-22.523729379999999</v>
      </c>
      <c r="Q421" s="10">
        <v>404</v>
      </c>
    </row>
    <row r="422" spans="1:17" ht="13.5" customHeight="1" x14ac:dyDescent="0.2">
      <c r="A422" s="9">
        <v>405</v>
      </c>
      <c r="B422" s="34" t="s">
        <v>225</v>
      </c>
      <c r="C422" s="80">
        <f>C423+C424</f>
        <v>-142.51631354000006</v>
      </c>
      <c r="D422" s="76">
        <f t="shared" ref="D422:G422" si="541">D423+D424</f>
        <v>2.7298804999999788</v>
      </c>
      <c r="E422" s="76">
        <f t="shared" si="541"/>
        <v>-24.77696874999998</v>
      </c>
      <c r="F422" s="76">
        <f t="shared" si="541"/>
        <v>-56.051533780000057</v>
      </c>
      <c r="G422" s="76">
        <f t="shared" si="541"/>
        <v>-64.417691509999997</v>
      </c>
      <c r="H422" s="80">
        <f>H423+H424</f>
        <v>-184.24622390999991</v>
      </c>
      <c r="I422" s="76">
        <f t="shared" ref="I422:P422" si="542">I423+I424</f>
        <v>-19.994339300000007</v>
      </c>
      <c r="J422" s="76">
        <f t="shared" si="542"/>
        <v>-32.595130299999965</v>
      </c>
      <c r="K422" s="76">
        <f t="shared" si="542"/>
        <v>-56.912189159999969</v>
      </c>
      <c r="L422" s="76">
        <f t="shared" si="542"/>
        <v>-74.744565149999971</v>
      </c>
      <c r="M422" s="76">
        <f t="shared" si="542"/>
        <v>-117.31540603999974</v>
      </c>
      <c r="N422" s="76">
        <f t="shared" si="542"/>
        <v>-30.579506530000003</v>
      </c>
      <c r="O422" s="76">
        <f t="shared" si="542"/>
        <v>-25.632000589999961</v>
      </c>
      <c r="P422" s="76">
        <f t="shared" si="542"/>
        <v>-61.103898919999949</v>
      </c>
      <c r="Q422" s="10">
        <v>405</v>
      </c>
    </row>
    <row r="423" spans="1:17" ht="13.5" customHeight="1" x14ac:dyDescent="0.2">
      <c r="A423" s="9">
        <v>406</v>
      </c>
      <c r="B423" s="36" t="s">
        <v>10</v>
      </c>
      <c r="C423" s="16">
        <f>C426+C434</f>
        <v>912.81971836999992</v>
      </c>
      <c r="D423" s="16">
        <f t="shared" ref="D423:G423" si="543">D426+D434</f>
        <v>195.10803107999999</v>
      </c>
      <c r="E423" s="16">
        <f t="shared" si="543"/>
        <v>211.71207518</v>
      </c>
      <c r="F423" s="16">
        <f t="shared" si="543"/>
        <v>242.59509645999998</v>
      </c>
      <c r="G423" s="16">
        <f t="shared" si="543"/>
        <v>263.40451565000001</v>
      </c>
      <c r="H423" s="16">
        <f>H426+H434</f>
        <v>879.73414121999997</v>
      </c>
      <c r="I423" s="16">
        <f t="shared" ref="I423:P423" si="544">I426+I434</f>
        <v>175.95433788</v>
      </c>
      <c r="J423" s="16">
        <f t="shared" si="544"/>
        <v>213.50346722</v>
      </c>
      <c r="K423" s="16">
        <f t="shared" si="544"/>
        <v>218.52855733000001</v>
      </c>
      <c r="L423" s="16">
        <f t="shared" si="544"/>
        <v>271.74777878999998</v>
      </c>
      <c r="M423" s="16">
        <f t="shared" si="544"/>
        <v>639.03366600000015</v>
      </c>
      <c r="N423" s="16">
        <f t="shared" si="544"/>
        <v>187.95026325000001</v>
      </c>
      <c r="O423" s="16">
        <f t="shared" si="544"/>
        <v>226.54012954000001</v>
      </c>
      <c r="P423" s="16">
        <f t="shared" si="544"/>
        <v>224.54327321</v>
      </c>
      <c r="Q423" s="10">
        <v>406</v>
      </c>
    </row>
    <row r="424" spans="1:17" ht="13.5" customHeight="1" x14ac:dyDescent="0.2">
      <c r="A424" s="9">
        <v>407</v>
      </c>
      <c r="B424" s="36" t="s">
        <v>11</v>
      </c>
      <c r="C424" s="16">
        <f>C432+C435</f>
        <v>-1055.33603191</v>
      </c>
      <c r="D424" s="16">
        <f t="shared" ref="D424:G424" si="545">D432+D435</f>
        <v>-192.37815058000001</v>
      </c>
      <c r="E424" s="16">
        <f t="shared" si="545"/>
        <v>-236.48904392999998</v>
      </c>
      <c r="F424" s="16">
        <f t="shared" si="545"/>
        <v>-298.64663024000004</v>
      </c>
      <c r="G424" s="16">
        <f t="shared" si="545"/>
        <v>-327.82220716</v>
      </c>
      <c r="H424" s="16">
        <f>H432+H435</f>
        <v>-1063.9803651299999</v>
      </c>
      <c r="I424" s="16">
        <f t="shared" ref="I424:P424" si="546">I432+I435</f>
        <v>-195.94867718</v>
      </c>
      <c r="J424" s="16">
        <f t="shared" si="546"/>
        <v>-246.09859751999997</v>
      </c>
      <c r="K424" s="16">
        <f t="shared" si="546"/>
        <v>-275.44074648999998</v>
      </c>
      <c r="L424" s="16">
        <f t="shared" si="546"/>
        <v>-346.49234393999996</v>
      </c>
      <c r="M424" s="16">
        <f t="shared" si="546"/>
        <v>-756.3490720399999</v>
      </c>
      <c r="N424" s="16">
        <f t="shared" si="546"/>
        <v>-218.52976978000001</v>
      </c>
      <c r="O424" s="16">
        <f t="shared" si="546"/>
        <v>-252.17213012999997</v>
      </c>
      <c r="P424" s="16">
        <f t="shared" si="546"/>
        <v>-285.64717212999994</v>
      </c>
      <c r="Q424" s="10">
        <v>407</v>
      </c>
    </row>
    <row r="425" spans="1:17" ht="12.95" customHeight="1" x14ac:dyDescent="0.2">
      <c r="A425" s="9">
        <v>408</v>
      </c>
      <c r="B425" s="38" t="s">
        <v>226</v>
      </c>
      <c r="C425" s="77">
        <f>C426+C432</f>
        <v>24.650668760000002</v>
      </c>
      <c r="D425" s="77">
        <f t="shared" ref="D425:G425" si="547">D426+D432</f>
        <v>1.8156038400000014</v>
      </c>
      <c r="E425" s="77">
        <f t="shared" si="547"/>
        <v>7.4316047699999981</v>
      </c>
      <c r="F425" s="77">
        <f t="shared" si="547"/>
        <v>-0.95405263000000007</v>
      </c>
      <c r="G425" s="77">
        <f t="shared" si="547"/>
        <v>16.35751278</v>
      </c>
      <c r="H425" s="77">
        <f>H426+H432</f>
        <v>11.632883679999999</v>
      </c>
      <c r="I425" s="77">
        <f t="shared" ref="I425:P425" si="548">I426+I432</f>
        <v>-1.0113916999999999</v>
      </c>
      <c r="J425" s="77">
        <f t="shared" si="548"/>
        <v>-1.43603463</v>
      </c>
      <c r="K425" s="77">
        <f t="shared" si="548"/>
        <v>-0.74072384000000024</v>
      </c>
      <c r="L425" s="77">
        <f t="shared" si="548"/>
        <v>14.821033849999999</v>
      </c>
      <c r="M425" s="77">
        <f t="shared" si="548"/>
        <v>1.9608894899999996</v>
      </c>
      <c r="N425" s="77">
        <f t="shared" si="548"/>
        <v>-1.2291421899999999</v>
      </c>
      <c r="O425" s="77">
        <f t="shared" si="548"/>
        <v>0.83281260999999995</v>
      </c>
      <c r="P425" s="77">
        <f t="shared" si="548"/>
        <v>2.3572190700000002</v>
      </c>
      <c r="Q425" s="10">
        <v>408</v>
      </c>
    </row>
    <row r="426" spans="1:17" ht="12.95" customHeight="1" x14ac:dyDescent="0.2">
      <c r="A426" s="9">
        <v>409</v>
      </c>
      <c r="B426" s="36" t="s">
        <v>10</v>
      </c>
      <c r="C426" s="16">
        <f>C427+C428+C429</f>
        <v>36.891158490000002</v>
      </c>
      <c r="D426" s="16">
        <f t="shared" ref="D426:G426" si="549">D427+D428+D429</f>
        <v>4.8531648700000014</v>
      </c>
      <c r="E426" s="16">
        <f t="shared" si="549"/>
        <v>10.701245369999999</v>
      </c>
      <c r="F426" s="16">
        <f t="shared" si="549"/>
        <v>2.1625879700000001</v>
      </c>
      <c r="G426" s="16">
        <f t="shared" si="549"/>
        <v>19.174160280000002</v>
      </c>
      <c r="H426" s="16">
        <f>H427+H428+H429</f>
        <v>23.628953329999998</v>
      </c>
      <c r="I426" s="16">
        <f t="shared" ref="I426:P426" si="550">I427+I428+I429</f>
        <v>2.0487307299999999</v>
      </c>
      <c r="J426" s="16">
        <f t="shared" si="550"/>
        <v>1.68529025</v>
      </c>
      <c r="K426" s="16">
        <f t="shared" si="550"/>
        <v>2.3135839499999999</v>
      </c>
      <c r="L426" s="16">
        <f t="shared" si="550"/>
        <v>17.5813484</v>
      </c>
      <c r="M426" s="16">
        <f t="shared" si="550"/>
        <v>10.64249929</v>
      </c>
      <c r="N426" s="16">
        <f t="shared" si="550"/>
        <v>1.6473728999999999</v>
      </c>
      <c r="O426" s="16">
        <f t="shared" si="550"/>
        <v>3.766858</v>
      </c>
      <c r="P426" s="16">
        <f t="shared" si="550"/>
        <v>5.2282683900000002</v>
      </c>
      <c r="Q426" s="10">
        <v>409</v>
      </c>
    </row>
    <row r="427" spans="1:17" ht="12.95" customHeight="1" x14ac:dyDescent="0.2">
      <c r="A427" s="9">
        <v>410</v>
      </c>
      <c r="B427" s="39" t="s">
        <v>227</v>
      </c>
      <c r="C427" s="16">
        <f t="shared" ref="C427:C428" si="551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552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553">N427+O427+P427</f>
        <v>0</v>
      </c>
      <c r="N427" s="16">
        <v>0</v>
      </c>
      <c r="O427" s="16">
        <v>0</v>
      </c>
      <c r="P427" s="16">
        <v>0</v>
      </c>
      <c r="Q427" s="10">
        <v>410</v>
      </c>
    </row>
    <row r="428" spans="1:17" ht="26.1" customHeight="1" x14ac:dyDescent="0.2">
      <c r="A428" s="9">
        <v>411</v>
      </c>
      <c r="B428" s="50" t="s">
        <v>19</v>
      </c>
      <c r="C428" s="16">
        <f t="shared" si="551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552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553"/>
        <v>0</v>
      </c>
      <c r="N428" s="16">
        <v>0</v>
      </c>
      <c r="O428" s="16">
        <v>0</v>
      </c>
      <c r="P428" s="16">
        <v>0</v>
      </c>
      <c r="Q428" s="10">
        <v>411</v>
      </c>
    </row>
    <row r="429" spans="1:17" ht="12.95" customHeight="1" x14ac:dyDescent="0.2">
      <c r="A429" s="9">
        <v>412</v>
      </c>
      <c r="B429" s="39" t="s">
        <v>228</v>
      </c>
      <c r="C429" s="16">
        <f>C430+C431</f>
        <v>36.891158490000002</v>
      </c>
      <c r="D429" s="16">
        <f t="shared" ref="D429:G429" si="554">D430+D431</f>
        <v>4.8531648700000014</v>
      </c>
      <c r="E429" s="16">
        <f t="shared" si="554"/>
        <v>10.701245369999999</v>
      </c>
      <c r="F429" s="16">
        <f t="shared" si="554"/>
        <v>2.1625879700000001</v>
      </c>
      <c r="G429" s="16">
        <f t="shared" si="554"/>
        <v>19.174160280000002</v>
      </c>
      <c r="H429" s="16">
        <f>H430+H431</f>
        <v>23.628953329999998</v>
      </c>
      <c r="I429" s="16">
        <f t="shared" ref="I429:P429" si="555">I430+I431</f>
        <v>2.0487307299999999</v>
      </c>
      <c r="J429" s="16">
        <f t="shared" si="555"/>
        <v>1.68529025</v>
      </c>
      <c r="K429" s="16">
        <f t="shared" si="555"/>
        <v>2.3135839499999999</v>
      </c>
      <c r="L429" s="16">
        <f t="shared" si="555"/>
        <v>17.5813484</v>
      </c>
      <c r="M429" s="16">
        <f t="shared" si="555"/>
        <v>10.64249929</v>
      </c>
      <c r="N429" s="16">
        <f t="shared" si="555"/>
        <v>1.6473728999999999</v>
      </c>
      <c r="O429" s="16">
        <f t="shared" si="555"/>
        <v>3.766858</v>
      </c>
      <c r="P429" s="16">
        <f t="shared" si="555"/>
        <v>5.2282683900000002</v>
      </c>
      <c r="Q429" s="10">
        <v>412</v>
      </c>
    </row>
    <row r="430" spans="1:17" ht="26.1" customHeight="1" x14ac:dyDescent="0.2">
      <c r="A430" s="9">
        <v>413</v>
      </c>
      <c r="B430" s="51" t="s">
        <v>20</v>
      </c>
      <c r="C430" s="16">
        <f t="shared" ref="C430:C432" si="556">D430+E430+F430+G430</f>
        <v>0.48</v>
      </c>
      <c r="D430" s="12">
        <v>0.12</v>
      </c>
      <c r="E430" s="12">
        <v>0.12</v>
      </c>
      <c r="F430" s="12">
        <v>0.12</v>
      </c>
      <c r="G430" s="12">
        <v>0.12</v>
      </c>
      <c r="H430" s="16">
        <f t="shared" ref="H430:H432" si="557">I430+J430+K430+L430</f>
        <v>0.47399999999999998</v>
      </c>
      <c r="I430" s="13">
        <v>0.12</v>
      </c>
      <c r="J430" s="13">
        <v>0.12239999999999999</v>
      </c>
      <c r="K430" s="13">
        <v>0.1176</v>
      </c>
      <c r="L430" s="13">
        <v>0.114</v>
      </c>
      <c r="M430" s="16">
        <f t="shared" ref="M430:M432" si="558">N430+O430+P430</f>
        <v>0.33840000000000003</v>
      </c>
      <c r="N430" s="13">
        <v>0.1128</v>
      </c>
      <c r="O430" s="13">
        <v>0.11505600000000001</v>
      </c>
      <c r="P430" s="13">
        <v>0.110544</v>
      </c>
      <c r="Q430" s="10">
        <v>413</v>
      </c>
    </row>
    <row r="431" spans="1:17" ht="12.95" customHeight="1" x14ac:dyDescent="0.2">
      <c r="A431" s="9">
        <v>414</v>
      </c>
      <c r="B431" s="45" t="s">
        <v>229</v>
      </c>
      <c r="C431" s="16">
        <f t="shared" si="556"/>
        <v>36.411158490000005</v>
      </c>
      <c r="D431" s="16">
        <v>4.7331648700000013</v>
      </c>
      <c r="E431" s="16">
        <v>10.58124537</v>
      </c>
      <c r="F431" s="16">
        <v>2.04258797</v>
      </c>
      <c r="G431" s="16">
        <v>19.054160280000001</v>
      </c>
      <c r="H431" s="16">
        <f t="shared" si="557"/>
        <v>23.154953329999998</v>
      </c>
      <c r="I431" s="16">
        <v>1.9287307300000001</v>
      </c>
      <c r="J431" s="16">
        <v>1.5628902499999999</v>
      </c>
      <c r="K431" s="16">
        <v>2.19598395</v>
      </c>
      <c r="L431" s="16">
        <v>17.467348399999999</v>
      </c>
      <c r="M431" s="16">
        <f t="shared" si="558"/>
        <v>10.30409929</v>
      </c>
      <c r="N431" s="16">
        <v>1.5345728999999999</v>
      </c>
      <c r="O431" s="16">
        <v>3.651802</v>
      </c>
      <c r="P431" s="16">
        <v>5.1177243900000002</v>
      </c>
      <c r="Q431" s="10">
        <v>414</v>
      </c>
    </row>
    <row r="432" spans="1:17" ht="12.95" customHeight="1" x14ac:dyDescent="0.2">
      <c r="A432" s="9">
        <v>415</v>
      </c>
      <c r="B432" s="36" t="s">
        <v>11</v>
      </c>
      <c r="C432" s="16">
        <f t="shared" si="556"/>
        <v>-12.24048973</v>
      </c>
      <c r="D432" s="15">
        <v>-3.03756103</v>
      </c>
      <c r="E432" s="15">
        <v>-3.2696406000000002</v>
      </c>
      <c r="F432" s="15">
        <v>-3.1166406000000002</v>
      </c>
      <c r="G432" s="15">
        <v>-2.8166475000000006</v>
      </c>
      <c r="H432" s="16">
        <f t="shared" si="557"/>
        <v>-11.996069649999999</v>
      </c>
      <c r="I432" s="16">
        <v>-3.0601224299999998</v>
      </c>
      <c r="J432" s="16">
        <v>-3.12132488</v>
      </c>
      <c r="K432" s="16">
        <v>-3.0543077900000002</v>
      </c>
      <c r="L432" s="16">
        <v>-2.7603145499999999</v>
      </c>
      <c r="M432" s="16">
        <f t="shared" si="558"/>
        <v>-8.6816098000000004</v>
      </c>
      <c r="N432" s="16">
        <v>-2.8765150899999998</v>
      </c>
      <c r="O432" s="16">
        <v>-2.9340453900000001</v>
      </c>
      <c r="P432" s="16">
        <v>-2.87104932</v>
      </c>
      <c r="Q432" s="10">
        <v>415</v>
      </c>
    </row>
    <row r="433" spans="1:18" ht="12.95" customHeight="1" x14ac:dyDescent="0.2">
      <c r="A433" s="9">
        <v>416</v>
      </c>
      <c r="B433" s="38" t="s">
        <v>230</v>
      </c>
      <c r="C433" s="77">
        <f>C434+C435</f>
        <v>-167.16698229999997</v>
      </c>
      <c r="D433" s="86">
        <f t="shared" ref="D433:G433" si="559">D434+D435</f>
        <v>0.91427665999998453</v>
      </c>
      <c r="E433" s="86">
        <f t="shared" si="559"/>
        <v>-32.208573519999987</v>
      </c>
      <c r="F433" s="86">
        <f t="shared" si="559"/>
        <v>-55.097481150000078</v>
      </c>
      <c r="G433" s="86">
        <f t="shared" si="559"/>
        <v>-80.775204290000033</v>
      </c>
      <c r="H433" s="77">
        <f>H434+H435</f>
        <v>-195.87910758999988</v>
      </c>
      <c r="I433" s="86">
        <f t="shared" ref="I433:P433" si="560">I434+I435</f>
        <v>-18.982947599999989</v>
      </c>
      <c r="J433" s="86">
        <f t="shared" si="560"/>
        <v>-31.159095669999971</v>
      </c>
      <c r="K433" s="86">
        <f t="shared" si="560"/>
        <v>-56.171465319999982</v>
      </c>
      <c r="L433" s="86">
        <f t="shared" si="560"/>
        <v>-89.565598999999992</v>
      </c>
      <c r="M433" s="86">
        <f t="shared" si="560"/>
        <v>-119.27629552999974</v>
      </c>
      <c r="N433" s="86">
        <f t="shared" si="560"/>
        <v>-29.350364339999999</v>
      </c>
      <c r="O433" s="86">
        <f t="shared" si="560"/>
        <v>-26.46481319999998</v>
      </c>
      <c r="P433" s="86">
        <f t="shared" si="560"/>
        <v>-63.461117989999963</v>
      </c>
      <c r="Q433" s="10">
        <v>416</v>
      </c>
    </row>
    <row r="434" spans="1:18" ht="12.95" customHeight="1" x14ac:dyDescent="0.2">
      <c r="A434" s="9">
        <v>417</v>
      </c>
      <c r="B434" s="36" t="s">
        <v>10</v>
      </c>
      <c r="C434" s="16">
        <f t="shared" ref="C434:P434" si="561">C437+C440</f>
        <v>875.92855987999997</v>
      </c>
      <c r="D434" s="16">
        <f t="shared" si="561"/>
        <v>190.25486620999999</v>
      </c>
      <c r="E434" s="16">
        <f t="shared" si="561"/>
        <v>201.01082980999999</v>
      </c>
      <c r="F434" s="16">
        <f t="shared" si="561"/>
        <v>240.43250848999998</v>
      </c>
      <c r="G434" s="16">
        <f t="shared" si="561"/>
        <v>244.23035536999998</v>
      </c>
      <c r="H434" s="16">
        <f t="shared" si="561"/>
        <v>856.10518789000002</v>
      </c>
      <c r="I434" s="16">
        <f t="shared" si="561"/>
        <v>173.90560715000001</v>
      </c>
      <c r="J434" s="16">
        <f t="shared" si="561"/>
        <v>211.81817697</v>
      </c>
      <c r="K434" s="16">
        <f t="shared" si="561"/>
        <v>216.21497338</v>
      </c>
      <c r="L434" s="16">
        <f t="shared" si="561"/>
        <v>254.16643038999999</v>
      </c>
      <c r="M434" s="16">
        <f t="shared" si="561"/>
        <v>628.39116671000011</v>
      </c>
      <c r="N434" s="16">
        <f t="shared" si="561"/>
        <v>186.30289035000001</v>
      </c>
      <c r="O434" s="16">
        <f t="shared" si="561"/>
        <v>222.77327154</v>
      </c>
      <c r="P434" s="16">
        <f t="shared" si="561"/>
        <v>219.31500481999998</v>
      </c>
      <c r="Q434" s="10">
        <v>417</v>
      </c>
    </row>
    <row r="435" spans="1:18" ht="12.95" customHeight="1" x14ac:dyDescent="0.2">
      <c r="A435" s="9">
        <v>418</v>
      </c>
      <c r="B435" s="36" t="s">
        <v>11</v>
      </c>
      <c r="C435" s="16">
        <f t="shared" ref="C435:P435" si="562">C438+C442</f>
        <v>-1043.0955421799999</v>
      </c>
      <c r="D435" s="16">
        <f t="shared" si="562"/>
        <v>-189.34058955</v>
      </c>
      <c r="E435" s="16">
        <f t="shared" si="562"/>
        <v>-233.21940332999998</v>
      </c>
      <c r="F435" s="16">
        <f t="shared" si="562"/>
        <v>-295.52998964000005</v>
      </c>
      <c r="G435" s="16">
        <f t="shared" si="562"/>
        <v>-325.00555966000002</v>
      </c>
      <c r="H435" s="16">
        <f t="shared" si="562"/>
        <v>-1051.9842954799999</v>
      </c>
      <c r="I435" s="16">
        <f t="shared" si="562"/>
        <v>-192.88855475</v>
      </c>
      <c r="J435" s="16">
        <f t="shared" si="562"/>
        <v>-242.97727263999997</v>
      </c>
      <c r="K435" s="16">
        <f t="shared" si="562"/>
        <v>-272.38643869999999</v>
      </c>
      <c r="L435" s="16">
        <f t="shared" si="562"/>
        <v>-343.73202938999998</v>
      </c>
      <c r="M435" s="16">
        <f t="shared" si="562"/>
        <v>-747.66746223999985</v>
      </c>
      <c r="N435" s="16">
        <f t="shared" si="562"/>
        <v>-215.65325469000001</v>
      </c>
      <c r="O435" s="16">
        <f t="shared" si="562"/>
        <v>-249.23808473999998</v>
      </c>
      <c r="P435" s="16">
        <f t="shared" si="562"/>
        <v>-282.77612280999995</v>
      </c>
      <c r="Q435" s="10">
        <v>418</v>
      </c>
    </row>
    <row r="436" spans="1:18" ht="12.95" customHeight="1" x14ac:dyDescent="0.2">
      <c r="A436" s="9">
        <v>419</v>
      </c>
      <c r="B436" s="39" t="s">
        <v>231</v>
      </c>
      <c r="C436" s="16">
        <f>C437+C438</f>
        <v>-73.929943839999964</v>
      </c>
      <c r="D436" s="12">
        <f t="shared" ref="D436:G436" si="563">D437+D438</f>
        <v>-13.424318979999995</v>
      </c>
      <c r="E436" s="12">
        <f t="shared" si="563"/>
        <v>-16.245365840000005</v>
      </c>
      <c r="F436" s="12">
        <f t="shared" si="563"/>
        <v>-18.586231300000023</v>
      </c>
      <c r="G436" s="12">
        <f t="shared" si="563"/>
        <v>-25.674027720000012</v>
      </c>
      <c r="H436" s="16">
        <f>H437+H438</f>
        <v>-125.10720545999993</v>
      </c>
      <c r="I436" s="13">
        <f t="shared" ref="I436:P436" si="564">I437+I438</f>
        <v>-28.401068320000007</v>
      </c>
      <c r="J436" s="13">
        <f t="shared" si="564"/>
        <v>-30.377726569999993</v>
      </c>
      <c r="K436" s="13">
        <f t="shared" si="564"/>
        <v>-26.071356510000001</v>
      </c>
      <c r="L436" s="13">
        <f t="shared" si="564"/>
        <v>-40.257054060000002</v>
      </c>
      <c r="M436" s="13">
        <f t="shared" si="564"/>
        <v>-27.347459789999903</v>
      </c>
      <c r="N436" s="13">
        <f t="shared" si="564"/>
        <v>-18.216264749999993</v>
      </c>
      <c r="O436" s="13">
        <f t="shared" si="564"/>
        <v>-6.8270516000000043</v>
      </c>
      <c r="P436" s="13">
        <f t="shared" si="564"/>
        <v>-2.3041434399999901</v>
      </c>
      <c r="Q436" s="10">
        <v>419</v>
      </c>
    </row>
    <row r="437" spans="1:18" ht="12.95" customHeight="1" x14ac:dyDescent="0.2">
      <c r="A437" s="9">
        <v>420</v>
      </c>
      <c r="B437" s="36" t="s">
        <v>10</v>
      </c>
      <c r="C437" s="16">
        <f t="shared" ref="C437:C438" si="565">D437+E437+F437+G437</f>
        <v>458.79140489999997</v>
      </c>
      <c r="D437" s="15">
        <v>117.39895335999999</v>
      </c>
      <c r="E437" s="15">
        <v>118.03430003</v>
      </c>
      <c r="F437" s="15">
        <v>117.63957239999998</v>
      </c>
      <c r="G437" s="15">
        <v>105.71857910999999</v>
      </c>
      <c r="H437" s="16">
        <f t="shared" ref="H437:H438" si="566">I437+J437+K437+L437</f>
        <v>467.57727374000001</v>
      </c>
      <c r="I437" s="15">
        <v>112.00961465</v>
      </c>
      <c r="J437" s="15">
        <v>120.26902941</v>
      </c>
      <c r="K437" s="15">
        <v>115.97155128999999</v>
      </c>
      <c r="L437" s="15">
        <v>119.32707839</v>
      </c>
      <c r="M437" s="16">
        <f t="shared" ref="M437:M438" si="567">N437+O437+P437</f>
        <v>411.72517619000007</v>
      </c>
      <c r="N437" s="15">
        <v>128.92571000000001</v>
      </c>
      <c r="O437" s="15">
        <v>144.37323849000001</v>
      </c>
      <c r="P437" s="15">
        <v>138.4262277</v>
      </c>
      <c r="Q437" s="10">
        <v>420</v>
      </c>
    </row>
    <row r="438" spans="1:18" ht="12.95" customHeight="1" x14ac:dyDescent="0.2">
      <c r="A438" s="9">
        <v>421</v>
      </c>
      <c r="B438" s="36" t="s">
        <v>11</v>
      </c>
      <c r="C438" s="16">
        <f t="shared" si="565"/>
        <v>-532.72134873999994</v>
      </c>
      <c r="D438" s="15">
        <v>-130.82327233999999</v>
      </c>
      <c r="E438" s="15">
        <v>-134.27966587</v>
      </c>
      <c r="F438" s="15">
        <v>-136.2258037</v>
      </c>
      <c r="G438" s="15">
        <v>-131.39260683000001</v>
      </c>
      <c r="H438" s="16">
        <f t="shared" si="566"/>
        <v>-592.68447919999994</v>
      </c>
      <c r="I438" s="15">
        <v>-140.41068297000001</v>
      </c>
      <c r="J438" s="15">
        <v>-150.64675597999999</v>
      </c>
      <c r="K438" s="15">
        <v>-142.04290779999999</v>
      </c>
      <c r="L438" s="15">
        <v>-159.58413245</v>
      </c>
      <c r="M438" s="16">
        <f t="shared" si="567"/>
        <v>-439.07263597999997</v>
      </c>
      <c r="N438" s="15">
        <v>-147.14197475</v>
      </c>
      <c r="O438" s="15">
        <v>-151.20029009000001</v>
      </c>
      <c r="P438" s="15">
        <v>-140.73037113999999</v>
      </c>
      <c r="Q438" s="10">
        <v>421</v>
      </c>
    </row>
    <row r="439" spans="1:18" ht="12.95" customHeight="1" x14ac:dyDescent="0.2">
      <c r="A439" s="9">
        <v>422</v>
      </c>
      <c r="B439" s="39" t="s">
        <v>232</v>
      </c>
      <c r="C439" s="16">
        <f>C440+C442</f>
        <v>-93.237038460000065</v>
      </c>
      <c r="D439" s="16">
        <f t="shared" ref="D439:P439" si="568">D440+D442</f>
        <v>14.338595639999994</v>
      </c>
      <c r="E439" s="16">
        <f t="shared" si="568"/>
        <v>-15.963207679999982</v>
      </c>
      <c r="F439" s="16">
        <f t="shared" si="568"/>
        <v>-36.511249850000013</v>
      </c>
      <c r="G439" s="16">
        <f t="shared" si="568"/>
        <v>-55.101176570000007</v>
      </c>
      <c r="H439" s="16">
        <f t="shared" si="568"/>
        <v>-70.771902129999944</v>
      </c>
      <c r="I439" s="16">
        <f t="shared" si="568"/>
        <v>9.4181207200000046</v>
      </c>
      <c r="J439" s="16">
        <f t="shared" si="568"/>
        <v>-0.78136909999999205</v>
      </c>
      <c r="K439" s="16">
        <f t="shared" si="568"/>
        <v>-30.100108809999995</v>
      </c>
      <c r="L439" s="16">
        <f t="shared" si="568"/>
        <v>-49.308544940000019</v>
      </c>
      <c r="M439" s="16">
        <f t="shared" si="568"/>
        <v>-91.928835739999954</v>
      </c>
      <c r="N439" s="16">
        <f t="shared" si="568"/>
        <v>-11.134099590000005</v>
      </c>
      <c r="O439" s="16">
        <f t="shared" si="568"/>
        <v>-19.63776159999999</v>
      </c>
      <c r="P439" s="16">
        <f t="shared" si="568"/>
        <v>-61.156974550000001</v>
      </c>
      <c r="Q439" s="10">
        <v>422</v>
      </c>
    </row>
    <row r="440" spans="1:18" ht="12.95" customHeight="1" x14ac:dyDescent="0.2">
      <c r="A440" s="9">
        <v>423</v>
      </c>
      <c r="B440" s="36" t="s">
        <v>10</v>
      </c>
      <c r="C440" s="16">
        <f>C441</f>
        <v>417.13715497999999</v>
      </c>
      <c r="D440" s="16">
        <f t="shared" ref="D440:P440" si="569">D441</f>
        <v>72.855912849999996</v>
      </c>
      <c r="E440" s="16">
        <f t="shared" si="569"/>
        <v>82.976529779999993</v>
      </c>
      <c r="F440" s="16">
        <f t="shared" si="569"/>
        <v>122.79293609000001</v>
      </c>
      <c r="G440" s="16">
        <f t="shared" si="569"/>
        <v>138.51177626</v>
      </c>
      <c r="H440" s="16">
        <f t="shared" si="569"/>
        <v>388.52791415000002</v>
      </c>
      <c r="I440" s="16">
        <f t="shared" si="569"/>
        <v>61.895992499999998</v>
      </c>
      <c r="J440" s="16">
        <f t="shared" si="569"/>
        <v>91.549147559999994</v>
      </c>
      <c r="K440" s="16">
        <f t="shared" si="569"/>
        <v>100.24342209</v>
      </c>
      <c r="L440" s="16">
        <f t="shared" si="569"/>
        <v>134.83935199999999</v>
      </c>
      <c r="M440" s="16">
        <f t="shared" si="569"/>
        <v>216.66599051999998</v>
      </c>
      <c r="N440" s="16">
        <f t="shared" si="569"/>
        <v>57.377180350000003</v>
      </c>
      <c r="O440" s="16">
        <f t="shared" si="569"/>
        <v>78.40003304999999</v>
      </c>
      <c r="P440" s="16">
        <f t="shared" si="569"/>
        <v>80.888777119999986</v>
      </c>
      <c r="Q440" s="10">
        <v>423</v>
      </c>
    </row>
    <row r="441" spans="1:18" ht="12.95" customHeight="1" x14ac:dyDescent="0.2">
      <c r="A441" s="9">
        <v>424</v>
      </c>
      <c r="B441" s="45" t="s">
        <v>233</v>
      </c>
      <c r="C441" s="16">
        <f t="shared" ref="C441" si="570">D441+E441+F441+G441</f>
        <v>417.13715497999999</v>
      </c>
      <c r="D441" s="13">
        <v>72.855912849999996</v>
      </c>
      <c r="E441" s="13">
        <v>82.976529779999993</v>
      </c>
      <c r="F441" s="13">
        <v>122.79293609000001</v>
      </c>
      <c r="G441" s="13">
        <v>138.51177626</v>
      </c>
      <c r="H441" s="16">
        <f t="shared" ref="H441" si="571">I441+J441+K441+L441</f>
        <v>388.52791415000002</v>
      </c>
      <c r="I441" s="13">
        <v>61.895992499999998</v>
      </c>
      <c r="J441" s="13">
        <v>91.549147559999994</v>
      </c>
      <c r="K441" s="13">
        <v>100.24342209</v>
      </c>
      <c r="L441" s="13">
        <v>134.83935199999999</v>
      </c>
      <c r="M441" s="16">
        <f>N441+O441+P441</f>
        <v>216.66599051999998</v>
      </c>
      <c r="N441" s="13">
        <v>57.377180350000003</v>
      </c>
      <c r="O441" s="13">
        <v>78.40003304999999</v>
      </c>
      <c r="P441" s="13">
        <v>80.888777119999986</v>
      </c>
      <c r="Q441" s="10">
        <v>424</v>
      </c>
    </row>
    <row r="442" spans="1:18" ht="12.95" customHeight="1" x14ac:dyDescent="0.2">
      <c r="A442" s="9">
        <v>425</v>
      </c>
      <c r="B442" s="36" t="s">
        <v>11</v>
      </c>
      <c r="C442" s="14">
        <f>C443+C444+C445</f>
        <v>-510.37419344000006</v>
      </c>
      <c r="D442" s="14">
        <f t="shared" ref="D442:G442" si="572">D443+D444+D445</f>
        <v>-58.517317210000002</v>
      </c>
      <c r="E442" s="14">
        <f t="shared" si="572"/>
        <v>-98.939737459999975</v>
      </c>
      <c r="F442" s="14">
        <f t="shared" si="572"/>
        <v>-159.30418594000002</v>
      </c>
      <c r="G442" s="14">
        <f t="shared" si="572"/>
        <v>-193.61295283000001</v>
      </c>
      <c r="H442" s="14">
        <f>H443+H444+H445</f>
        <v>-459.29981627999996</v>
      </c>
      <c r="I442" s="14">
        <f t="shared" ref="I442:P442" si="573">I443+I444+I445</f>
        <v>-52.477871779999994</v>
      </c>
      <c r="J442" s="14">
        <f t="shared" si="573"/>
        <v>-92.330516659999986</v>
      </c>
      <c r="K442" s="14">
        <f t="shared" si="573"/>
        <v>-130.34353089999999</v>
      </c>
      <c r="L442" s="14">
        <f t="shared" si="573"/>
        <v>-184.14789694000001</v>
      </c>
      <c r="M442" s="14">
        <f t="shared" si="573"/>
        <v>-308.59482625999993</v>
      </c>
      <c r="N442" s="14">
        <f t="shared" si="573"/>
        <v>-68.511279940000009</v>
      </c>
      <c r="O442" s="14">
        <f t="shared" si="573"/>
        <v>-98.037794649999981</v>
      </c>
      <c r="P442" s="14">
        <f t="shared" si="573"/>
        <v>-142.04575166999999</v>
      </c>
      <c r="Q442" s="10">
        <v>425</v>
      </c>
    </row>
    <row r="443" spans="1:18" ht="12.95" customHeight="1" x14ac:dyDescent="0.2">
      <c r="A443" s="9">
        <v>426</v>
      </c>
      <c r="B443" s="45" t="s">
        <v>234</v>
      </c>
      <c r="C443" s="16">
        <f t="shared" ref="C443:C445" si="574">D443+E443+F443+G443</f>
        <v>-31.851630000000004</v>
      </c>
      <c r="D443" s="13">
        <v>-7.7897700000000007</v>
      </c>
      <c r="E443" s="13">
        <v>-8.7479999999999993</v>
      </c>
      <c r="F443" s="13">
        <v>-7.3612799999999998</v>
      </c>
      <c r="G443" s="13">
        <v>-7.9525800000000002</v>
      </c>
      <c r="H443" s="16">
        <f t="shared" ref="H443:H445" si="575">I443+J443+K443+L443</f>
        <v>-24.132329999999996</v>
      </c>
      <c r="I443" s="13">
        <v>-7.40259</v>
      </c>
      <c r="J443" s="13">
        <v>-3.4424999999999999</v>
      </c>
      <c r="K443" s="13">
        <v>-5.2617599999999998</v>
      </c>
      <c r="L443" s="13">
        <v>-8.0254799999999999</v>
      </c>
      <c r="M443" s="16">
        <f t="shared" ref="M443:M445" si="576">N443+O443+P443</f>
        <v>-22.30254</v>
      </c>
      <c r="N443" s="13">
        <v>-8.0295299999999994</v>
      </c>
      <c r="O443" s="13">
        <v>-7.5087000000000002</v>
      </c>
      <c r="P443" s="13">
        <v>-6.76431</v>
      </c>
      <c r="Q443" s="10">
        <v>426</v>
      </c>
    </row>
    <row r="444" spans="1:18" ht="12.95" customHeight="1" x14ac:dyDescent="0.2">
      <c r="A444" s="9">
        <v>427</v>
      </c>
      <c r="B444" s="45" t="s">
        <v>236</v>
      </c>
      <c r="C444" s="16">
        <f t="shared" si="574"/>
        <v>-12.52422</v>
      </c>
      <c r="D444" s="13">
        <v>-1.7901000000000002</v>
      </c>
      <c r="E444" s="13">
        <v>2.5353000000000003</v>
      </c>
      <c r="F444" s="13">
        <v>-7.64154</v>
      </c>
      <c r="G444" s="13">
        <v>-5.6278800000000002</v>
      </c>
      <c r="H444" s="16">
        <f t="shared" si="575"/>
        <v>-9.1052099999999996</v>
      </c>
      <c r="I444" s="13">
        <v>-1.2271500000000002</v>
      </c>
      <c r="J444" s="13">
        <v>-0.87156</v>
      </c>
      <c r="K444" s="13">
        <v>-3.7940399999999999</v>
      </c>
      <c r="L444" s="13">
        <v>-3.2124600000000001</v>
      </c>
      <c r="M444" s="16">
        <f t="shared" si="576"/>
        <v>-2.4316200000000001</v>
      </c>
      <c r="N444" s="13">
        <v>-2.0355300000000001</v>
      </c>
      <c r="O444" s="13">
        <v>1.01979</v>
      </c>
      <c r="P444" s="13">
        <v>-1.41588</v>
      </c>
      <c r="Q444" s="10">
        <v>427</v>
      </c>
    </row>
    <row r="445" spans="1:18" ht="12.95" customHeight="1" x14ac:dyDescent="0.2">
      <c r="A445" s="9">
        <v>428</v>
      </c>
      <c r="B445" s="45" t="s">
        <v>235</v>
      </c>
      <c r="C445" s="16">
        <f t="shared" si="574"/>
        <v>-465.99834344000004</v>
      </c>
      <c r="D445" s="13">
        <v>-48.937447210000002</v>
      </c>
      <c r="E445" s="13">
        <v>-92.727037459999977</v>
      </c>
      <c r="F445" s="13">
        <v>-144.30136594000004</v>
      </c>
      <c r="G445" s="13">
        <v>-180.03249283000002</v>
      </c>
      <c r="H445" s="16">
        <f t="shared" si="575"/>
        <v>-426.06227627999999</v>
      </c>
      <c r="I445" s="13">
        <v>-43.848131779999996</v>
      </c>
      <c r="J445" s="13">
        <v>-88.016456659999989</v>
      </c>
      <c r="K445" s="13">
        <v>-121.2877309</v>
      </c>
      <c r="L445" s="13">
        <v>-172.90995694</v>
      </c>
      <c r="M445" s="16">
        <f t="shared" si="576"/>
        <v>-283.86066625999996</v>
      </c>
      <c r="N445" s="13">
        <v>-58.446219940000006</v>
      </c>
      <c r="O445" s="13">
        <v>-91.548884649999977</v>
      </c>
      <c r="P445" s="13">
        <v>-133.86556166999998</v>
      </c>
      <c r="Q445" s="10">
        <v>428</v>
      </c>
    </row>
    <row r="446" spans="1:18" ht="13.5" customHeight="1" x14ac:dyDescent="0.2">
      <c r="A446" s="9">
        <v>429</v>
      </c>
      <c r="B446" s="35" t="s">
        <v>21</v>
      </c>
      <c r="C446" s="76">
        <f t="shared" ref="C446:P446" si="577">C447+C462</f>
        <v>1865.1071031399997</v>
      </c>
      <c r="D446" s="76">
        <f t="shared" si="577"/>
        <v>-1003.874057</v>
      </c>
      <c r="E446" s="76">
        <f t="shared" si="577"/>
        <v>972.62957330999893</v>
      </c>
      <c r="F446" s="76">
        <f t="shared" si="577"/>
        <v>1955.3498948300003</v>
      </c>
      <c r="G446" s="76">
        <f t="shared" si="577"/>
        <v>-58.998308000000321</v>
      </c>
      <c r="H446" s="76">
        <f t="shared" si="577"/>
        <v>2781.8398352800004</v>
      </c>
      <c r="I446" s="76">
        <f t="shared" si="577"/>
        <v>2522.8184543799994</v>
      </c>
      <c r="J446" s="76">
        <f t="shared" si="577"/>
        <v>295.67798185999993</v>
      </c>
      <c r="K446" s="76">
        <f t="shared" si="577"/>
        <v>178.05219961000003</v>
      </c>
      <c r="L446" s="76">
        <f t="shared" si="577"/>
        <v>-214.70880057000079</v>
      </c>
      <c r="M446" s="76">
        <f t="shared" si="577"/>
        <v>2241.9889660199997</v>
      </c>
      <c r="N446" s="76">
        <f t="shared" si="577"/>
        <v>-1073.2600103099992</v>
      </c>
      <c r="O446" s="76">
        <f t="shared" si="577"/>
        <v>1584.0141241600006</v>
      </c>
      <c r="P446" s="76">
        <f t="shared" si="577"/>
        <v>1731.2348521700012</v>
      </c>
      <c r="Q446" s="10">
        <v>429</v>
      </c>
      <c r="R446" s="11"/>
    </row>
    <row r="447" spans="1:18" ht="13.5" customHeight="1" x14ac:dyDescent="0.2">
      <c r="A447" s="9">
        <v>430</v>
      </c>
      <c r="B447" s="34" t="s">
        <v>237</v>
      </c>
      <c r="C447" s="80">
        <f>C448+C449</f>
        <v>9.1661486500000002</v>
      </c>
      <c r="D447" s="76">
        <f t="shared" ref="D447:G447" si="578">D448+D449</f>
        <v>2.2160400999999998</v>
      </c>
      <c r="E447" s="76">
        <f t="shared" si="578"/>
        <v>2.5151159999999999</v>
      </c>
      <c r="F447" s="76">
        <f t="shared" si="578"/>
        <v>2.3801190000000001</v>
      </c>
      <c r="G447" s="76">
        <f t="shared" si="578"/>
        <v>2.0548735499999999</v>
      </c>
      <c r="H447" s="80">
        <f>H448+H449</f>
        <v>2.6469553000000001</v>
      </c>
      <c r="I447" s="76">
        <f t="shared" ref="I447:P447" si="579">I448+I449</f>
        <v>0.88641603999999996</v>
      </c>
      <c r="J447" s="76">
        <f t="shared" si="579"/>
        <v>0.75453479999999995</v>
      </c>
      <c r="K447" s="76">
        <f t="shared" si="579"/>
        <v>0.59502975000000002</v>
      </c>
      <c r="L447" s="76">
        <f t="shared" si="579"/>
        <v>0.41097471000000002</v>
      </c>
      <c r="M447" s="76">
        <f t="shared" si="579"/>
        <v>1.3035869899999999</v>
      </c>
      <c r="N447" s="76">
        <f t="shared" si="579"/>
        <v>0.28960000000000002</v>
      </c>
      <c r="O447" s="76">
        <f t="shared" si="579"/>
        <v>0.64</v>
      </c>
      <c r="P447" s="76">
        <f t="shared" si="579"/>
        <v>0.37398699000000002</v>
      </c>
      <c r="Q447" s="10">
        <v>430</v>
      </c>
    </row>
    <row r="448" spans="1:18" ht="12.95" customHeight="1" x14ac:dyDescent="0.2">
      <c r="A448" s="9">
        <v>431</v>
      </c>
      <c r="B448" s="36" t="s">
        <v>10</v>
      </c>
      <c r="C448" s="16">
        <f>C451</f>
        <v>9.1661486500000002</v>
      </c>
      <c r="D448" s="16">
        <f t="shared" ref="D448:G449" si="580">D451</f>
        <v>2.2160400999999998</v>
      </c>
      <c r="E448" s="16">
        <f t="shared" si="580"/>
        <v>2.5151159999999999</v>
      </c>
      <c r="F448" s="16">
        <f t="shared" si="580"/>
        <v>2.3801190000000001</v>
      </c>
      <c r="G448" s="16">
        <f t="shared" si="580"/>
        <v>2.0548735499999999</v>
      </c>
      <c r="H448" s="16">
        <f>H451</f>
        <v>2.6469553000000001</v>
      </c>
      <c r="I448" s="16">
        <f t="shared" ref="I448:P449" si="581">I451</f>
        <v>0.88641603999999996</v>
      </c>
      <c r="J448" s="16">
        <f t="shared" si="581"/>
        <v>0.75453479999999995</v>
      </c>
      <c r="K448" s="16">
        <f t="shared" si="581"/>
        <v>0.59502975000000002</v>
      </c>
      <c r="L448" s="16">
        <f t="shared" si="581"/>
        <v>0.41097471000000002</v>
      </c>
      <c r="M448" s="16">
        <f t="shared" si="581"/>
        <v>1.3035869899999999</v>
      </c>
      <c r="N448" s="16">
        <f t="shared" si="581"/>
        <v>0.28960000000000002</v>
      </c>
      <c r="O448" s="16">
        <f t="shared" si="581"/>
        <v>0.64</v>
      </c>
      <c r="P448" s="16">
        <f t="shared" si="581"/>
        <v>0.37398699000000002</v>
      </c>
      <c r="Q448" s="10">
        <v>431</v>
      </c>
    </row>
    <row r="449" spans="1:17" ht="12.95" customHeight="1" x14ac:dyDescent="0.2">
      <c r="A449" s="9">
        <v>432</v>
      </c>
      <c r="B449" s="36" t="s">
        <v>11</v>
      </c>
      <c r="C449" s="16">
        <f>C452</f>
        <v>0</v>
      </c>
      <c r="D449" s="16">
        <f t="shared" si="580"/>
        <v>0</v>
      </c>
      <c r="E449" s="16">
        <f t="shared" si="580"/>
        <v>0</v>
      </c>
      <c r="F449" s="16">
        <f t="shared" si="580"/>
        <v>0</v>
      </c>
      <c r="G449" s="16">
        <f t="shared" si="580"/>
        <v>0</v>
      </c>
      <c r="H449" s="16">
        <f>H452</f>
        <v>0</v>
      </c>
      <c r="I449" s="16">
        <f t="shared" si="581"/>
        <v>0</v>
      </c>
      <c r="J449" s="16">
        <f t="shared" si="581"/>
        <v>0</v>
      </c>
      <c r="K449" s="16">
        <f t="shared" si="581"/>
        <v>0</v>
      </c>
      <c r="L449" s="16">
        <f t="shared" si="581"/>
        <v>0</v>
      </c>
      <c r="M449" s="16">
        <f t="shared" si="581"/>
        <v>0</v>
      </c>
      <c r="N449" s="16">
        <f t="shared" si="581"/>
        <v>0</v>
      </c>
      <c r="O449" s="16">
        <f t="shared" si="581"/>
        <v>0</v>
      </c>
      <c r="P449" s="16">
        <f t="shared" si="581"/>
        <v>0</v>
      </c>
      <c r="Q449" s="10">
        <v>432</v>
      </c>
    </row>
    <row r="450" spans="1:17" ht="12.95" customHeight="1" x14ac:dyDescent="0.2">
      <c r="A450" s="9">
        <v>433</v>
      </c>
      <c r="B450" s="38" t="s">
        <v>238</v>
      </c>
      <c r="C450" s="77">
        <f>C451+C452</f>
        <v>9.1661486500000002</v>
      </c>
      <c r="D450" s="77">
        <f t="shared" ref="D450:G450" si="582">D451+D452</f>
        <v>2.2160400999999998</v>
      </c>
      <c r="E450" s="77">
        <f t="shared" si="582"/>
        <v>2.5151159999999999</v>
      </c>
      <c r="F450" s="77">
        <f t="shared" si="582"/>
        <v>2.3801190000000001</v>
      </c>
      <c r="G450" s="77">
        <f t="shared" si="582"/>
        <v>2.0548735499999999</v>
      </c>
      <c r="H450" s="77">
        <f>H451+H452</f>
        <v>2.6469553000000001</v>
      </c>
      <c r="I450" s="79">
        <f t="shared" ref="I450:P450" si="583">I451+I452</f>
        <v>0.88641603999999996</v>
      </c>
      <c r="J450" s="79">
        <f t="shared" si="583"/>
        <v>0.75453479999999995</v>
      </c>
      <c r="K450" s="79">
        <f t="shared" si="583"/>
        <v>0.59502975000000002</v>
      </c>
      <c r="L450" s="79">
        <f t="shared" si="583"/>
        <v>0.41097471000000002</v>
      </c>
      <c r="M450" s="79">
        <f t="shared" si="583"/>
        <v>1.3035869899999999</v>
      </c>
      <c r="N450" s="79">
        <f t="shared" si="583"/>
        <v>0.28960000000000002</v>
      </c>
      <c r="O450" s="79">
        <f t="shared" si="583"/>
        <v>0.64</v>
      </c>
      <c r="P450" s="79">
        <f t="shared" si="583"/>
        <v>0.37398699000000002</v>
      </c>
      <c r="Q450" s="10">
        <v>433</v>
      </c>
    </row>
    <row r="451" spans="1:17" ht="12.95" customHeight="1" x14ac:dyDescent="0.2">
      <c r="A451" s="9">
        <v>434</v>
      </c>
      <c r="B451" s="36" t="s">
        <v>10</v>
      </c>
      <c r="C451" s="16">
        <f>C454</f>
        <v>9.1661486500000002</v>
      </c>
      <c r="D451" s="16">
        <f t="shared" ref="D451:G452" si="584">D454</f>
        <v>2.2160400999999998</v>
      </c>
      <c r="E451" s="16">
        <f t="shared" si="584"/>
        <v>2.5151159999999999</v>
      </c>
      <c r="F451" s="16">
        <f t="shared" si="584"/>
        <v>2.3801190000000001</v>
      </c>
      <c r="G451" s="16">
        <f t="shared" si="584"/>
        <v>2.0548735499999999</v>
      </c>
      <c r="H451" s="16">
        <f>H454</f>
        <v>2.6469553000000001</v>
      </c>
      <c r="I451" s="16">
        <f t="shared" ref="I451:P452" si="585">I454</f>
        <v>0.88641603999999996</v>
      </c>
      <c r="J451" s="16">
        <f t="shared" si="585"/>
        <v>0.75453479999999995</v>
      </c>
      <c r="K451" s="16">
        <f t="shared" si="585"/>
        <v>0.59502975000000002</v>
      </c>
      <c r="L451" s="16">
        <f t="shared" si="585"/>
        <v>0.41097471000000002</v>
      </c>
      <c r="M451" s="16">
        <f t="shared" si="585"/>
        <v>1.3035869899999999</v>
      </c>
      <c r="N451" s="16">
        <f t="shared" si="585"/>
        <v>0.28960000000000002</v>
      </c>
      <c r="O451" s="16">
        <f t="shared" si="585"/>
        <v>0.64</v>
      </c>
      <c r="P451" s="16">
        <f t="shared" si="585"/>
        <v>0.37398699000000002</v>
      </c>
      <c r="Q451" s="10">
        <v>434</v>
      </c>
    </row>
    <row r="452" spans="1:17" ht="12.95" customHeight="1" x14ac:dyDescent="0.2">
      <c r="A452" s="9">
        <v>435</v>
      </c>
      <c r="B452" s="36" t="s">
        <v>11</v>
      </c>
      <c r="C452" s="16">
        <f>C455</f>
        <v>0</v>
      </c>
      <c r="D452" s="16">
        <f t="shared" si="584"/>
        <v>0</v>
      </c>
      <c r="E452" s="16">
        <f t="shared" si="584"/>
        <v>0</v>
      </c>
      <c r="F452" s="16">
        <f t="shared" si="584"/>
        <v>0</v>
      </c>
      <c r="G452" s="16">
        <f t="shared" si="584"/>
        <v>0</v>
      </c>
      <c r="H452" s="16">
        <f>H455</f>
        <v>0</v>
      </c>
      <c r="I452" s="16">
        <f t="shared" si="585"/>
        <v>0</v>
      </c>
      <c r="J452" s="16">
        <f t="shared" si="585"/>
        <v>0</v>
      </c>
      <c r="K452" s="16">
        <f t="shared" si="585"/>
        <v>0</v>
      </c>
      <c r="L452" s="16">
        <f t="shared" si="585"/>
        <v>0</v>
      </c>
      <c r="M452" s="16">
        <f t="shared" si="585"/>
        <v>0</v>
      </c>
      <c r="N452" s="16">
        <f t="shared" si="585"/>
        <v>0</v>
      </c>
      <c r="O452" s="16">
        <f t="shared" si="585"/>
        <v>0</v>
      </c>
      <c r="P452" s="16">
        <f t="shared" si="585"/>
        <v>0</v>
      </c>
      <c r="Q452" s="10">
        <v>435</v>
      </c>
    </row>
    <row r="453" spans="1:17" ht="12.95" customHeight="1" x14ac:dyDescent="0.2">
      <c r="A453" s="9">
        <v>436</v>
      </c>
      <c r="B453" s="39" t="s">
        <v>239</v>
      </c>
      <c r="C453" s="16">
        <f>C454+C455</f>
        <v>9.1661486500000002</v>
      </c>
      <c r="D453" s="12">
        <f t="shared" ref="D453:G453" si="586">D454+D455</f>
        <v>2.2160400999999998</v>
      </c>
      <c r="E453" s="12">
        <f t="shared" si="586"/>
        <v>2.5151159999999999</v>
      </c>
      <c r="F453" s="12">
        <f t="shared" si="586"/>
        <v>2.3801190000000001</v>
      </c>
      <c r="G453" s="12">
        <f t="shared" si="586"/>
        <v>2.0548735499999999</v>
      </c>
      <c r="H453" s="16">
        <f>H454+H455</f>
        <v>2.6469553000000001</v>
      </c>
      <c r="I453" s="13">
        <f t="shared" ref="I453:P453" si="587">I454+I455</f>
        <v>0.88641603999999996</v>
      </c>
      <c r="J453" s="13">
        <f t="shared" si="587"/>
        <v>0.75453479999999995</v>
      </c>
      <c r="K453" s="13">
        <f t="shared" si="587"/>
        <v>0.59502975000000002</v>
      </c>
      <c r="L453" s="13">
        <f t="shared" si="587"/>
        <v>0.41097471000000002</v>
      </c>
      <c r="M453" s="13">
        <f t="shared" si="587"/>
        <v>1.3035869899999999</v>
      </c>
      <c r="N453" s="13">
        <f t="shared" si="587"/>
        <v>0.28960000000000002</v>
      </c>
      <c r="O453" s="13">
        <f t="shared" si="587"/>
        <v>0.64</v>
      </c>
      <c r="P453" s="13">
        <f t="shared" si="587"/>
        <v>0.37398699000000002</v>
      </c>
      <c r="Q453" s="10">
        <v>436</v>
      </c>
    </row>
    <row r="454" spans="1:17" ht="12.95" customHeight="1" x14ac:dyDescent="0.2">
      <c r="A454" s="9">
        <v>437</v>
      </c>
      <c r="B454" s="36" t="s">
        <v>10</v>
      </c>
      <c r="C454" s="16">
        <f>C457+C460</f>
        <v>9.1661486500000002</v>
      </c>
      <c r="D454" s="16">
        <f t="shared" ref="D454:G455" si="588">D457+D460</f>
        <v>2.2160400999999998</v>
      </c>
      <c r="E454" s="16">
        <f t="shared" si="588"/>
        <v>2.5151159999999999</v>
      </c>
      <c r="F454" s="16">
        <f t="shared" si="588"/>
        <v>2.3801190000000001</v>
      </c>
      <c r="G454" s="16">
        <f t="shared" si="588"/>
        <v>2.0548735499999999</v>
      </c>
      <c r="H454" s="16">
        <f>H457+H460</f>
        <v>2.6469553000000001</v>
      </c>
      <c r="I454" s="16">
        <f t="shared" ref="I454:P455" si="589">I457+I460</f>
        <v>0.88641603999999996</v>
      </c>
      <c r="J454" s="16">
        <f t="shared" si="589"/>
        <v>0.75453479999999995</v>
      </c>
      <c r="K454" s="16">
        <f t="shared" si="589"/>
        <v>0.59502975000000002</v>
      </c>
      <c r="L454" s="16">
        <f t="shared" si="589"/>
        <v>0.41097471000000002</v>
      </c>
      <c r="M454" s="16">
        <f t="shared" si="589"/>
        <v>1.3035869899999999</v>
      </c>
      <c r="N454" s="16">
        <f t="shared" si="589"/>
        <v>0.28960000000000002</v>
      </c>
      <c r="O454" s="16">
        <f t="shared" si="589"/>
        <v>0.64</v>
      </c>
      <c r="P454" s="16">
        <f t="shared" si="589"/>
        <v>0.37398699000000002</v>
      </c>
      <c r="Q454" s="10">
        <v>437</v>
      </c>
    </row>
    <row r="455" spans="1:17" ht="12.95" customHeight="1" x14ac:dyDescent="0.2">
      <c r="A455" s="9">
        <v>438</v>
      </c>
      <c r="B455" s="36" t="s">
        <v>11</v>
      </c>
      <c r="C455" s="16">
        <f>C458+C461</f>
        <v>0</v>
      </c>
      <c r="D455" s="16">
        <f t="shared" si="588"/>
        <v>0</v>
      </c>
      <c r="E455" s="16">
        <f t="shared" si="588"/>
        <v>0</v>
      </c>
      <c r="F455" s="16">
        <f t="shared" si="588"/>
        <v>0</v>
      </c>
      <c r="G455" s="16">
        <f t="shared" si="588"/>
        <v>0</v>
      </c>
      <c r="H455" s="16">
        <f>H458+H461</f>
        <v>0</v>
      </c>
      <c r="I455" s="16">
        <f t="shared" si="589"/>
        <v>0</v>
      </c>
      <c r="J455" s="16">
        <f t="shared" si="589"/>
        <v>0</v>
      </c>
      <c r="K455" s="16">
        <f t="shared" si="589"/>
        <v>0</v>
      </c>
      <c r="L455" s="16">
        <f t="shared" si="589"/>
        <v>0</v>
      </c>
      <c r="M455" s="16">
        <f t="shared" si="589"/>
        <v>0</v>
      </c>
      <c r="N455" s="16">
        <f t="shared" si="589"/>
        <v>0</v>
      </c>
      <c r="O455" s="16">
        <f t="shared" si="589"/>
        <v>0</v>
      </c>
      <c r="P455" s="16">
        <f t="shared" si="589"/>
        <v>0</v>
      </c>
      <c r="Q455" s="10">
        <v>438</v>
      </c>
    </row>
    <row r="456" spans="1:17" ht="12.95" customHeight="1" x14ac:dyDescent="0.2">
      <c r="A456" s="9">
        <v>439</v>
      </c>
      <c r="B456" s="40" t="s">
        <v>240</v>
      </c>
      <c r="C456" s="16">
        <f>C457+C458</f>
        <v>0</v>
      </c>
      <c r="D456" s="12">
        <f t="shared" ref="D456:G456" si="590">D457+D458</f>
        <v>0</v>
      </c>
      <c r="E456" s="12">
        <f t="shared" si="590"/>
        <v>0</v>
      </c>
      <c r="F456" s="12">
        <f t="shared" si="590"/>
        <v>0</v>
      </c>
      <c r="G456" s="12">
        <f t="shared" si="590"/>
        <v>0</v>
      </c>
      <c r="H456" s="16">
        <f>H457+H458</f>
        <v>0</v>
      </c>
      <c r="I456" s="13">
        <f t="shared" ref="I456:P456" si="591">I457+I458</f>
        <v>0</v>
      </c>
      <c r="J456" s="13">
        <f t="shared" si="591"/>
        <v>0</v>
      </c>
      <c r="K456" s="13">
        <f t="shared" si="591"/>
        <v>0</v>
      </c>
      <c r="L456" s="13">
        <f t="shared" si="591"/>
        <v>0</v>
      </c>
      <c r="M456" s="13">
        <f t="shared" si="591"/>
        <v>0</v>
      </c>
      <c r="N456" s="13">
        <f t="shared" si="591"/>
        <v>0</v>
      </c>
      <c r="O456" s="13">
        <f t="shared" si="591"/>
        <v>0</v>
      </c>
      <c r="P456" s="13">
        <f t="shared" si="591"/>
        <v>0</v>
      </c>
      <c r="Q456" s="10">
        <v>439</v>
      </c>
    </row>
    <row r="457" spans="1:17" ht="12.95" customHeight="1" x14ac:dyDescent="0.2">
      <c r="A457" s="9">
        <v>440</v>
      </c>
      <c r="B457" s="36" t="s">
        <v>10</v>
      </c>
      <c r="C457" s="16">
        <f t="shared" ref="C457:C458" si="592">D457+E457+F457+G457</f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f t="shared" ref="H457:H458" si="593">I457+J457+K457+L457</f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f t="shared" ref="M457:M458" si="594">N457+O457+P457</f>
        <v>0</v>
      </c>
      <c r="N457" s="16">
        <v>0</v>
      </c>
      <c r="O457" s="16">
        <v>0</v>
      </c>
      <c r="P457" s="16">
        <v>0</v>
      </c>
      <c r="Q457" s="10">
        <v>440</v>
      </c>
    </row>
    <row r="458" spans="1:17" ht="12.95" customHeight="1" x14ac:dyDescent="0.2">
      <c r="A458" s="9">
        <v>441</v>
      </c>
      <c r="B458" s="36" t="s">
        <v>11</v>
      </c>
      <c r="C458" s="16">
        <f t="shared" si="592"/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f t="shared" si="593"/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f t="shared" si="594"/>
        <v>0</v>
      </c>
      <c r="N458" s="16">
        <v>0</v>
      </c>
      <c r="O458" s="16">
        <v>0</v>
      </c>
      <c r="P458" s="16">
        <v>0</v>
      </c>
      <c r="Q458" s="10">
        <v>441</v>
      </c>
    </row>
    <row r="459" spans="1:17" ht="12.95" customHeight="1" x14ac:dyDescent="0.2">
      <c r="A459" s="9">
        <v>442</v>
      </c>
      <c r="B459" s="40" t="s">
        <v>241</v>
      </c>
      <c r="C459" s="16">
        <f>C460+C461</f>
        <v>9.1661486500000002</v>
      </c>
      <c r="D459" s="12">
        <f t="shared" ref="D459:G459" si="595">D460+D461</f>
        <v>2.2160400999999998</v>
      </c>
      <c r="E459" s="12">
        <f t="shared" si="595"/>
        <v>2.5151159999999999</v>
      </c>
      <c r="F459" s="12">
        <f t="shared" si="595"/>
        <v>2.3801190000000001</v>
      </c>
      <c r="G459" s="12">
        <f t="shared" si="595"/>
        <v>2.0548735499999999</v>
      </c>
      <c r="H459" s="16">
        <f>H460+H461</f>
        <v>2.6469553000000001</v>
      </c>
      <c r="I459" s="13">
        <f t="shared" ref="I459:P459" si="596">I460+I461</f>
        <v>0.88641603999999996</v>
      </c>
      <c r="J459" s="13">
        <f t="shared" si="596"/>
        <v>0.75453479999999995</v>
      </c>
      <c r="K459" s="13">
        <f t="shared" si="596"/>
        <v>0.59502975000000002</v>
      </c>
      <c r="L459" s="13">
        <f t="shared" si="596"/>
        <v>0.41097471000000002</v>
      </c>
      <c r="M459" s="13">
        <f t="shared" si="596"/>
        <v>1.3035869899999999</v>
      </c>
      <c r="N459" s="13">
        <f t="shared" si="596"/>
        <v>0.28960000000000002</v>
      </c>
      <c r="O459" s="13">
        <f t="shared" si="596"/>
        <v>0.64</v>
      </c>
      <c r="P459" s="13">
        <f t="shared" si="596"/>
        <v>0.37398699000000002</v>
      </c>
      <c r="Q459" s="10">
        <v>442</v>
      </c>
    </row>
    <row r="460" spans="1:17" ht="12.95" customHeight="1" x14ac:dyDescent="0.2">
      <c r="A460" s="9">
        <v>443</v>
      </c>
      <c r="B460" s="36" t="s">
        <v>10</v>
      </c>
      <c r="C460" s="16">
        <f t="shared" ref="C460:C461" si="597">D460+E460+F460+G460</f>
        <v>9.1661486500000002</v>
      </c>
      <c r="D460" s="16">
        <v>2.2160400999999998</v>
      </c>
      <c r="E460" s="16">
        <v>2.5151159999999999</v>
      </c>
      <c r="F460" s="16">
        <v>2.3801190000000001</v>
      </c>
      <c r="G460" s="16">
        <v>2.0548735499999999</v>
      </c>
      <c r="H460" s="16">
        <f t="shared" ref="H460:H461" si="598">I460+J460+K460+L460</f>
        <v>2.6469553000000001</v>
      </c>
      <c r="I460" s="16">
        <v>0.88641603999999996</v>
      </c>
      <c r="J460" s="16">
        <v>0.75453479999999995</v>
      </c>
      <c r="K460" s="16">
        <v>0.59502975000000002</v>
      </c>
      <c r="L460" s="16">
        <v>0.41097471000000002</v>
      </c>
      <c r="M460" s="16">
        <f t="shared" ref="M460:M461" si="599">N460+O460+P460</f>
        <v>1.3035869899999999</v>
      </c>
      <c r="N460" s="16">
        <v>0.28960000000000002</v>
      </c>
      <c r="O460" s="16">
        <v>0.64</v>
      </c>
      <c r="P460" s="16">
        <v>0.37398699000000002</v>
      </c>
      <c r="Q460" s="10">
        <v>443</v>
      </c>
    </row>
    <row r="461" spans="1:17" ht="12.95" customHeight="1" x14ac:dyDescent="0.2">
      <c r="A461" s="9">
        <v>444</v>
      </c>
      <c r="B461" s="36" t="s">
        <v>11</v>
      </c>
      <c r="C461" s="16">
        <f t="shared" si="597"/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f t="shared" si="598"/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f t="shared" si="599"/>
        <v>0</v>
      </c>
      <c r="N461" s="16">
        <v>0</v>
      </c>
      <c r="O461" s="16">
        <v>0</v>
      </c>
      <c r="P461" s="16">
        <v>0</v>
      </c>
      <c r="Q461" s="10">
        <v>444</v>
      </c>
    </row>
    <row r="462" spans="1:17" ht="13.5" customHeight="1" x14ac:dyDescent="0.2">
      <c r="A462" s="9">
        <v>445</v>
      </c>
      <c r="B462" s="34" t="s">
        <v>242</v>
      </c>
      <c r="C462" s="80">
        <f t="shared" ref="C462:P462" si="600">C463+C498+C565+C724</f>
        <v>1855.9409544899997</v>
      </c>
      <c r="D462" s="80">
        <f t="shared" si="600"/>
        <v>-1006.0900971</v>
      </c>
      <c r="E462" s="80">
        <f t="shared" si="600"/>
        <v>970.1144573099989</v>
      </c>
      <c r="F462" s="80">
        <f t="shared" si="600"/>
        <v>1952.9697758300003</v>
      </c>
      <c r="G462" s="80">
        <f t="shared" si="600"/>
        <v>-61.053181550000318</v>
      </c>
      <c r="H462" s="80">
        <f t="shared" si="600"/>
        <v>2779.1928799800003</v>
      </c>
      <c r="I462" s="80">
        <f t="shared" si="600"/>
        <v>2521.9320383399995</v>
      </c>
      <c r="J462" s="80">
        <f t="shared" si="600"/>
        <v>294.92344705999994</v>
      </c>
      <c r="K462" s="80">
        <f t="shared" si="600"/>
        <v>177.45716986000002</v>
      </c>
      <c r="L462" s="80">
        <f t="shared" si="600"/>
        <v>-215.11977528000079</v>
      </c>
      <c r="M462" s="80">
        <f t="shared" si="600"/>
        <v>2240.6853790299997</v>
      </c>
      <c r="N462" s="80">
        <f t="shared" si="600"/>
        <v>-1073.5496103099993</v>
      </c>
      <c r="O462" s="80">
        <f t="shared" si="600"/>
        <v>1583.3741241600005</v>
      </c>
      <c r="P462" s="80">
        <f t="shared" si="600"/>
        <v>1730.8608651800012</v>
      </c>
      <c r="Q462" s="10">
        <v>445</v>
      </c>
    </row>
    <row r="463" spans="1:17" ht="12.95" customHeight="1" x14ac:dyDescent="0.2">
      <c r="A463" s="9">
        <v>446</v>
      </c>
      <c r="B463" s="38" t="s">
        <v>243</v>
      </c>
      <c r="C463" s="80">
        <f t="shared" ref="C463:P463" si="601">C464+C476</f>
        <v>1270.2956822699998</v>
      </c>
      <c r="D463" s="80">
        <f t="shared" si="601"/>
        <v>483.67638819000001</v>
      </c>
      <c r="E463" s="80">
        <f t="shared" si="601"/>
        <v>688.38226645999987</v>
      </c>
      <c r="F463" s="80">
        <f t="shared" si="601"/>
        <v>-47.29057012999985</v>
      </c>
      <c r="G463" s="80">
        <f t="shared" si="601"/>
        <v>145.52759774999964</v>
      </c>
      <c r="H463" s="80">
        <f t="shared" si="601"/>
        <v>2001.4787076000005</v>
      </c>
      <c r="I463" s="80">
        <f t="shared" si="601"/>
        <v>1020.0170625600001</v>
      </c>
      <c r="J463" s="80">
        <f t="shared" si="601"/>
        <v>504.83678443000002</v>
      </c>
      <c r="K463" s="80">
        <f t="shared" si="601"/>
        <v>292.50100431000004</v>
      </c>
      <c r="L463" s="80">
        <f t="shared" si="601"/>
        <v>184.12385630000006</v>
      </c>
      <c r="M463" s="80">
        <f t="shared" si="601"/>
        <v>1431.8165350799995</v>
      </c>
      <c r="N463" s="80">
        <f t="shared" si="601"/>
        <v>350.74631303000001</v>
      </c>
      <c r="O463" s="80">
        <f t="shared" si="601"/>
        <v>532.74868937000008</v>
      </c>
      <c r="P463" s="80">
        <f t="shared" si="601"/>
        <v>548.32153268000002</v>
      </c>
      <c r="Q463" s="10">
        <v>446</v>
      </c>
    </row>
    <row r="464" spans="1:17" ht="12.95" customHeight="1" x14ac:dyDescent="0.2">
      <c r="A464" s="9">
        <v>447</v>
      </c>
      <c r="B464" s="39" t="s">
        <v>244</v>
      </c>
      <c r="C464" s="77">
        <f>C465+C472+C473</f>
        <v>-800.42857135000031</v>
      </c>
      <c r="D464" s="77">
        <f t="shared" ref="D464:G464" si="602">D465+D472+D473</f>
        <v>-146.16846684999999</v>
      </c>
      <c r="E464" s="77">
        <f t="shared" si="602"/>
        <v>-56.367597559999993</v>
      </c>
      <c r="F464" s="77">
        <f t="shared" si="602"/>
        <v>-122.22655369999998</v>
      </c>
      <c r="G464" s="77">
        <f t="shared" si="602"/>
        <v>-475.66595324000031</v>
      </c>
      <c r="H464" s="77">
        <f>H465+H472+H473</f>
        <v>-452.73766796000001</v>
      </c>
      <c r="I464" s="77">
        <f t="shared" ref="I464:P464" si="603">I465+I472+I473</f>
        <v>-99.149028180000002</v>
      </c>
      <c r="J464" s="77">
        <f t="shared" si="603"/>
        <v>-94.670386329999999</v>
      </c>
      <c r="K464" s="77">
        <f t="shared" si="603"/>
        <v>-52.042598840000004</v>
      </c>
      <c r="L464" s="77">
        <f t="shared" si="603"/>
        <v>-206.87565460999997</v>
      </c>
      <c r="M464" s="77">
        <f t="shared" si="603"/>
        <v>1116.4997019499997</v>
      </c>
      <c r="N464" s="77">
        <f t="shared" si="603"/>
        <v>-175.28301110999999</v>
      </c>
      <c r="O464" s="77">
        <f t="shared" si="603"/>
        <v>1419.8176405700001</v>
      </c>
      <c r="P464" s="77">
        <f t="shared" si="603"/>
        <v>-128.03492750999999</v>
      </c>
      <c r="Q464" s="10">
        <v>447</v>
      </c>
    </row>
    <row r="465" spans="1:17" ht="12.95" customHeight="1" x14ac:dyDescent="0.2">
      <c r="A465" s="9">
        <v>448</v>
      </c>
      <c r="B465" s="40" t="s">
        <v>245</v>
      </c>
      <c r="C465" s="16">
        <f>C466+C471</f>
        <v>-800.42857135000031</v>
      </c>
      <c r="D465" s="16">
        <f t="shared" ref="D465:G465" si="604">D466+D471</f>
        <v>-146.16846684999999</v>
      </c>
      <c r="E465" s="16">
        <f t="shared" si="604"/>
        <v>-56.367597559999993</v>
      </c>
      <c r="F465" s="16">
        <f t="shared" si="604"/>
        <v>-122.22655369999998</v>
      </c>
      <c r="G465" s="16">
        <f t="shared" si="604"/>
        <v>-475.66595324000031</v>
      </c>
      <c r="H465" s="16">
        <f>H466+H471</f>
        <v>-452.73766796000001</v>
      </c>
      <c r="I465" s="16">
        <f t="shared" ref="I465:P465" si="605">I466+I471</f>
        <v>-99.149028180000002</v>
      </c>
      <c r="J465" s="16">
        <f t="shared" si="605"/>
        <v>-94.670386329999999</v>
      </c>
      <c r="K465" s="16">
        <f t="shared" si="605"/>
        <v>-52.042598840000004</v>
      </c>
      <c r="L465" s="16">
        <f t="shared" si="605"/>
        <v>-206.87565460999997</v>
      </c>
      <c r="M465" s="16">
        <f t="shared" si="605"/>
        <v>1116.4997019499997</v>
      </c>
      <c r="N465" s="16">
        <f t="shared" si="605"/>
        <v>-175.28301110999999</v>
      </c>
      <c r="O465" s="16">
        <f t="shared" si="605"/>
        <v>1419.8176405700001</v>
      </c>
      <c r="P465" s="16">
        <f t="shared" si="605"/>
        <v>-128.03492750999999</v>
      </c>
      <c r="Q465" s="10">
        <v>448</v>
      </c>
    </row>
    <row r="466" spans="1:17" ht="12.95" customHeight="1" x14ac:dyDescent="0.2">
      <c r="A466" s="9">
        <v>449</v>
      </c>
      <c r="B466" s="42" t="s">
        <v>246</v>
      </c>
      <c r="C466" s="14">
        <f>C467+C468+C469+C470</f>
        <v>-800.42857135000031</v>
      </c>
      <c r="D466" s="14">
        <f t="shared" ref="D466:G466" si="606">D467+D468+D469+D470</f>
        <v>-146.16846684999999</v>
      </c>
      <c r="E466" s="14">
        <f t="shared" si="606"/>
        <v>-56.367597559999993</v>
      </c>
      <c r="F466" s="14">
        <f t="shared" si="606"/>
        <v>-122.22655369999998</v>
      </c>
      <c r="G466" s="14">
        <f t="shared" si="606"/>
        <v>-475.66595324000031</v>
      </c>
      <c r="H466" s="14">
        <f>H467+H468+H469+H470</f>
        <v>-452.73766796000001</v>
      </c>
      <c r="I466" s="14">
        <f t="shared" ref="I466:P466" si="607">I467+I468+I469+I470</f>
        <v>-99.149028180000002</v>
      </c>
      <c r="J466" s="14">
        <f t="shared" si="607"/>
        <v>-94.670386329999999</v>
      </c>
      <c r="K466" s="14">
        <f t="shared" si="607"/>
        <v>-52.042598840000004</v>
      </c>
      <c r="L466" s="14">
        <f t="shared" si="607"/>
        <v>-206.87565460999997</v>
      </c>
      <c r="M466" s="14">
        <f t="shared" si="607"/>
        <v>1116.4997019499997</v>
      </c>
      <c r="N466" s="14">
        <f t="shared" si="607"/>
        <v>-175.28301110999999</v>
      </c>
      <c r="O466" s="14">
        <f t="shared" si="607"/>
        <v>1419.8176405700001</v>
      </c>
      <c r="P466" s="14">
        <f t="shared" si="607"/>
        <v>-128.03492750999999</v>
      </c>
      <c r="Q466" s="10">
        <v>449</v>
      </c>
    </row>
    <row r="467" spans="1:17" ht="12.95" customHeight="1" x14ac:dyDescent="0.2">
      <c r="A467" s="9">
        <v>450</v>
      </c>
      <c r="B467" s="43" t="s">
        <v>174</v>
      </c>
      <c r="C467" s="16">
        <f t="shared" ref="C467:C472" si="608">D467+E467+F467+G467</f>
        <v>-499.06757330000028</v>
      </c>
      <c r="D467" s="12">
        <v>-143.71604334</v>
      </c>
      <c r="E467" s="12">
        <v>-90.563911739999995</v>
      </c>
      <c r="F467" s="12">
        <v>-127.12699250999999</v>
      </c>
      <c r="G467" s="12">
        <v>-137.66062571000029</v>
      </c>
      <c r="H467" s="16">
        <f t="shared" ref="H467:H472" si="609">I467+J467+K467+L467</f>
        <v>-456.48085416999999</v>
      </c>
      <c r="I467" s="13">
        <v>-101.72264348</v>
      </c>
      <c r="J467" s="13">
        <v>-97.829570669999995</v>
      </c>
      <c r="K467" s="13">
        <v>-50.537183429999999</v>
      </c>
      <c r="L467" s="13">
        <v>-206.39145658999999</v>
      </c>
      <c r="M467" s="16">
        <f t="shared" ref="M467:M472" si="610">N467+O467+P467</f>
        <v>-428.58669714000001</v>
      </c>
      <c r="N467" s="13">
        <v>-145.87477440000001</v>
      </c>
      <c r="O467" s="13">
        <v>-162.74366122000001</v>
      </c>
      <c r="P467" s="13">
        <v>-119.96826152</v>
      </c>
      <c r="Q467" s="10">
        <v>450</v>
      </c>
    </row>
    <row r="468" spans="1:17" ht="12.95" customHeight="1" x14ac:dyDescent="0.2">
      <c r="A468" s="9">
        <v>451</v>
      </c>
      <c r="B468" s="43" t="s">
        <v>175</v>
      </c>
      <c r="C468" s="16">
        <f t="shared" si="608"/>
        <v>14.469496950000002</v>
      </c>
      <c r="D468" s="12">
        <v>-9.7182445099999999</v>
      </c>
      <c r="E468" s="12">
        <v>38.196819179999999</v>
      </c>
      <c r="F468" s="12">
        <v>-1.09956119</v>
      </c>
      <c r="G468" s="12">
        <v>-12.909516529999999</v>
      </c>
      <c r="H468" s="16">
        <f t="shared" si="609"/>
        <v>-0.26291378999999993</v>
      </c>
      <c r="I468" s="13">
        <v>-1.4863546999999999</v>
      </c>
      <c r="J468" s="13">
        <v>3.1591843399999999</v>
      </c>
      <c r="K468" s="13">
        <v>-1.5154154099999999</v>
      </c>
      <c r="L468" s="13">
        <v>-0.42032802000000002</v>
      </c>
      <c r="M468" s="16">
        <f t="shared" si="610"/>
        <v>1544.9233710899998</v>
      </c>
      <c r="N468" s="13">
        <v>-29.596262710000001</v>
      </c>
      <c r="O468" s="13">
        <v>1582.57380079</v>
      </c>
      <c r="P468" s="13">
        <v>-8.0541669900000006</v>
      </c>
      <c r="Q468" s="10">
        <v>451</v>
      </c>
    </row>
    <row r="469" spans="1:17" ht="12.95" customHeight="1" x14ac:dyDescent="0.2">
      <c r="A469" s="9">
        <v>452</v>
      </c>
      <c r="B469" s="43" t="s">
        <v>176</v>
      </c>
      <c r="C469" s="16">
        <f t="shared" si="608"/>
        <v>11.250721</v>
      </c>
      <c r="D469" s="12">
        <v>8.9905050000000006</v>
      </c>
      <c r="E469" s="12">
        <v>-4.0005050000000004</v>
      </c>
      <c r="F469" s="12">
        <v>6</v>
      </c>
      <c r="G469" s="12">
        <v>0.26072099999999998</v>
      </c>
      <c r="H469" s="16">
        <f t="shared" si="609"/>
        <v>-5.0000000000000001E-3</v>
      </c>
      <c r="I469" s="13">
        <v>-5.0000000000000001E-3</v>
      </c>
      <c r="J469" s="13">
        <v>0</v>
      </c>
      <c r="K469" s="13">
        <v>0.01</v>
      </c>
      <c r="L469" s="13">
        <v>-0.01</v>
      </c>
      <c r="M469" s="16">
        <f t="shared" si="610"/>
        <v>0</v>
      </c>
      <c r="N469" s="13">
        <v>0</v>
      </c>
      <c r="O469" s="13">
        <v>0</v>
      </c>
      <c r="P469" s="13">
        <v>0</v>
      </c>
      <c r="Q469" s="10">
        <v>452</v>
      </c>
    </row>
    <row r="470" spans="1:17" ht="12.95" customHeight="1" x14ac:dyDescent="0.2">
      <c r="A470" s="9">
        <v>453</v>
      </c>
      <c r="B470" s="43" t="s">
        <v>177</v>
      </c>
      <c r="C470" s="16">
        <f t="shared" si="608"/>
        <v>-327.08121600000004</v>
      </c>
      <c r="D470" s="12">
        <v>-1.7246840000000001</v>
      </c>
      <c r="E470" s="12">
        <v>0</v>
      </c>
      <c r="F470" s="12">
        <v>0</v>
      </c>
      <c r="G470" s="12">
        <v>-325.35653200000002</v>
      </c>
      <c r="H470" s="16">
        <f t="shared" si="609"/>
        <v>4.0110999999999999</v>
      </c>
      <c r="I470" s="13">
        <v>4.0649699999999998</v>
      </c>
      <c r="J470" s="13">
        <v>0</v>
      </c>
      <c r="K470" s="13">
        <v>0</v>
      </c>
      <c r="L470" s="13">
        <v>-5.3870000000000001E-2</v>
      </c>
      <c r="M470" s="16">
        <f t="shared" si="610"/>
        <v>0.16302799999999998</v>
      </c>
      <c r="N470" s="13">
        <v>0.188026</v>
      </c>
      <c r="O470" s="13">
        <v>-1.2499E-2</v>
      </c>
      <c r="P470" s="13">
        <v>-1.2499E-2</v>
      </c>
      <c r="Q470" s="10">
        <v>453</v>
      </c>
    </row>
    <row r="471" spans="1:17" ht="12.95" customHeight="1" x14ac:dyDescent="0.2">
      <c r="A471" s="9">
        <v>454</v>
      </c>
      <c r="B471" s="42" t="s">
        <v>247</v>
      </c>
      <c r="C471" s="16">
        <f t="shared" si="608"/>
        <v>0</v>
      </c>
      <c r="D471" s="16">
        <v>0</v>
      </c>
      <c r="E471" s="16">
        <v>0</v>
      </c>
      <c r="F471" s="16">
        <v>0</v>
      </c>
      <c r="G471" s="16">
        <v>0</v>
      </c>
      <c r="H471" s="16">
        <f t="shared" si="609"/>
        <v>0</v>
      </c>
      <c r="I471" s="13">
        <v>0</v>
      </c>
      <c r="J471" s="13">
        <v>0</v>
      </c>
      <c r="K471" s="13">
        <v>0</v>
      </c>
      <c r="L471" s="13">
        <v>0</v>
      </c>
      <c r="M471" s="16">
        <f t="shared" si="610"/>
        <v>0</v>
      </c>
      <c r="N471" s="13">
        <v>0</v>
      </c>
      <c r="O471" s="13">
        <v>0</v>
      </c>
      <c r="P471" s="13">
        <v>0</v>
      </c>
      <c r="Q471" s="10">
        <v>454</v>
      </c>
    </row>
    <row r="472" spans="1:17" ht="12.95" customHeight="1" x14ac:dyDescent="0.2">
      <c r="A472" s="9">
        <v>455</v>
      </c>
      <c r="B472" s="40" t="s">
        <v>248</v>
      </c>
      <c r="C472" s="16">
        <f t="shared" si="608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609"/>
        <v>0</v>
      </c>
      <c r="I472" s="13">
        <v>0</v>
      </c>
      <c r="J472" s="13">
        <v>0</v>
      </c>
      <c r="K472" s="13">
        <v>0</v>
      </c>
      <c r="L472" s="13">
        <v>0</v>
      </c>
      <c r="M472" s="16">
        <f t="shared" si="610"/>
        <v>0</v>
      </c>
      <c r="N472" s="13">
        <v>0</v>
      </c>
      <c r="O472" s="13">
        <v>0</v>
      </c>
      <c r="P472" s="13">
        <v>0</v>
      </c>
      <c r="Q472" s="10">
        <v>455</v>
      </c>
    </row>
    <row r="473" spans="1:17" ht="12.95" customHeight="1" x14ac:dyDescent="0.2">
      <c r="A473" s="9">
        <v>456</v>
      </c>
      <c r="B473" s="40" t="s">
        <v>249</v>
      </c>
      <c r="C473" s="16">
        <f>C474+C475</f>
        <v>0</v>
      </c>
      <c r="D473" s="12">
        <v>0</v>
      </c>
      <c r="E473" s="12">
        <v>0</v>
      </c>
      <c r="F473" s="12">
        <v>0</v>
      </c>
      <c r="G473" s="12">
        <v>0</v>
      </c>
      <c r="H473" s="16">
        <f>H474+H475</f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f t="shared" ref="M473" si="611">M474+M475</f>
        <v>0</v>
      </c>
      <c r="N473" s="13">
        <v>0</v>
      </c>
      <c r="O473" s="13">
        <v>0</v>
      </c>
      <c r="P473" s="13">
        <v>0</v>
      </c>
      <c r="Q473" s="10">
        <v>456</v>
      </c>
    </row>
    <row r="474" spans="1:17" ht="12.95" customHeight="1" x14ac:dyDescent="0.2">
      <c r="A474" s="9">
        <v>457</v>
      </c>
      <c r="B474" s="42" t="s">
        <v>250</v>
      </c>
      <c r="C474" s="16">
        <f t="shared" ref="C474:C475" si="612">D474+E474+F474+G474</f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f t="shared" ref="H474:H475" si="613">I474+J474+K474+L474</f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f t="shared" ref="M474:M475" si="614">N474+O474+P474</f>
        <v>0</v>
      </c>
      <c r="N474" s="16">
        <v>0</v>
      </c>
      <c r="O474" s="16">
        <v>0</v>
      </c>
      <c r="P474" s="16">
        <v>0</v>
      </c>
      <c r="Q474" s="10">
        <v>457</v>
      </c>
    </row>
    <row r="475" spans="1:17" ht="12.95" customHeight="1" x14ac:dyDescent="0.2">
      <c r="A475" s="9">
        <v>458</v>
      </c>
      <c r="B475" s="42" t="s">
        <v>251</v>
      </c>
      <c r="C475" s="16">
        <f t="shared" si="612"/>
        <v>0</v>
      </c>
      <c r="D475" s="16">
        <v>0</v>
      </c>
      <c r="E475" s="16">
        <v>0</v>
      </c>
      <c r="F475" s="16">
        <v>0</v>
      </c>
      <c r="G475" s="16">
        <v>0</v>
      </c>
      <c r="H475" s="16">
        <f t="shared" si="613"/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f t="shared" si="614"/>
        <v>0</v>
      </c>
      <c r="N475" s="16">
        <v>0</v>
      </c>
      <c r="O475" s="16">
        <v>0</v>
      </c>
      <c r="P475" s="16">
        <v>0</v>
      </c>
      <c r="Q475" s="10">
        <v>458</v>
      </c>
    </row>
    <row r="476" spans="1:17" ht="12.95" customHeight="1" x14ac:dyDescent="0.2">
      <c r="A476" s="9">
        <v>459</v>
      </c>
      <c r="B476" s="39" t="s">
        <v>252</v>
      </c>
      <c r="C476" s="77">
        <f t="shared" ref="C476:P476" si="615">C477+C485+C491</f>
        <v>2070.7242536200001</v>
      </c>
      <c r="D476" s="77">
        <f t="shared" si="615"/>
        <v>629.84485503999997</v>
      </c>
      <c r="E476" s="77">
        <f t="shared" si="615"/>
        <v>744.7498640199999</v>
      </c>
      <c r="F476" s="77">
        <f t="shared" si="615"/>
        <v>74.935983570000133</v>
      </c>
      <c r="G476" s="77">
        <f t="shared" si="615"/>
        <v>621.19355098999995</v>
      </c>
      <c r="H476" s="77">
        <f t="shared" si="615"/>
        <v>2454.2163755600004</v>
      </c>
      <c r="I476" s="77">
        <f t="shared" si="615"/>
        <v>1119.1660907400001</v>
      </c>
      <c r="J476" s="77">
        <f t="shared" si="615"/>
        <v>599.50717076000001</v>
      </c>
      <c r="K476" s="77">
        <f t="shared" si="615"/>
        <v>344.54360315000002</v>
      </c>
      <c r="L476" s="77">
        <f t="shared" si="615"/>
        <v>390.99951091000003</v>
      </c>
      <c r="M476" s="77">
        <f t="shared" si="615"/>
        <v>315.31683312999996</v>
      </c>
      <c r="N476" s="77">
        <f t="shared" si="615"/>
        <v>526.02932413999997</v>
      </c>
      <c r="O476" s="77">
        <f t="shared" si="615"/>
        <v>-887.06895120000001</v>
      </c>
      <c r="P476" s="77">
        <f t="shared" si="615"/>
        <v>676.35646019000001</v>
      </c>
      <c r="Q476" s="10">
        <v>459</v>
      </c>
    </row>
    <row r="477" spans="1:17" ht="12.95" customHeight="1" x14ac:dyDescent="0.2">
      <c r="A477" s="9">
        <v>460</v>
      </c>
      <c r="B477" s="40" t="s">
        <v>253</v>
      </c>
      <c r="C477" s="16">
        <f>C478+C479</f>
        <v>142.09001991000002</v>
      </c>
      <c r="D477" s="12">
        <f t="shared" ref="D477:G477" si="616">D478+D479</f>
        <v>-8.6229703799999999</v>
      </c>
      <c r="E477" s="12">
        <f t="shared" si="616"/>
        <v>0.78367436999999907</v>
      </c>
      <c r="F477" s="12">
        <f t="shared" si="616"/>
        <v>-119.35411355000001</v>
      </c>
      <c r="G477" s="12">
        <f t="shared" si="616"/>
        <v>269.28342946999999</v>
      </c>
      <c r="H477" s="16">
        <f>H478+H479</f>
        <v>-122.98143692000001</v>
      </c>
      <c r="I477" s="13">
        <f t="shared" ref="I477:P477" si="617">I478+I479</f>
        <v>-172.18625949999998</v>
      </c>
      <c r="J477" s="13">
        <f t="shared" si="617"/>
        <v>39.0013863</v>
      </c>
      <c r="K477" s="13">
        <f t="shared" si="617"/>
        <v>-45.951617880000001</v>
      </c>
      <c r="L477" s="13">
        <f t="shared" si="617"/>
        <v>56.155054159999999</v>
      </c>
      <c r="M477" s="13">
        <f t="shared" si="617"/>
        <v>-60.818005429999999</v>
      </c>
      <c r="N477" s="13">
        <f t="shared" si="617"/>
        <v>5.0265412999999999</v>
      </c>
      <c r="O477" s="13">
        <f t="shared" si="617"/>
        <v>-35.721667789999998</v>
      </c>
      <c r="P477" s="13">
        <f t="shared" si="617"/>
        <v>-30.122878940000003</v>
      </c>
      <c r="Q477" s="10">
        <v>460</v>
      </c>
    </row>
    <row r="478" spans="1:17" ht="12.95" customHeight="1" x14ac:dyDescent="0.2">
      <c r="A478" s="9">
        <v>461</v>
      </c>
      <c r="B478" s="42" t="s">
        <v>254</v>
      </c>
      <c r="C478" s="16">
        <f t="shared" ref="C478" si="618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" si="619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>N478+O478+P478</f>
        <v>0</v>
      </c>
      <c r="N478" s="16">
        <v>0</v>
      </c>
      <c r="O478" s="16">
        <v>0</v>
      </c>
      <c r="P478" s="16">
        <v>0</v>
      </c>
      <c r="Q478" s="10">
        <v>461</v>
      </c>
    </row>
    <row r="479" spans="1:17" ht="12.95" customHeight="1" x14ac:dyDescent="0.2">
      <c r="A479" s="9">
        <v>462</v>
      </c>
      <c r="B479" s="42" t="s">
        <v>255</v>
      </c>
      <c r="C479" s="16">
        <f>C480</f>
        <v>142.09001991000002</v>
      </c>
      <c r="D479" s="16">
        <f t="shared" ref="D479:P479" si="620">D480</f>
        <v>-8.6229703799999999</v>
      </c>
      <c r="E479" s="16">
        <f t="shared" si="620"/>
        <v>0.78367436999999907</v>
      </c>
      <c r="F479" s="16">
        <f t="shared" si="620"/>
        <v>-119.35411355000001</v>
      </c>
      <c r="G479" s="16">
        <f t="shared" si="620"/>
        <v>269.28342946999999</v>
      </c>
      <c r="H479" s="16">
        <f>H480</f>
        <v>-122.98143692000001</v>
      </c>
      <c r="I479" s="16">
        <f t="shared" si="620"/>
        <v>-172.18625949999998</v>
      </c>
      <c r="J479" s="16">
        <f t="shared" si="620"/>
        <v>39.0013863</v>
      </c>
      <c r="K479" s="16">
        <f t="shared" si="620"/>
        <v>-45.951617880000001</v>
      </c>
      <c r="L479" s="16">
        <f t="shared" si="620"/>
        <v>56.155054159999999</v>
      </c>
      <c r="M479" s="16">
        <f t="shared" si="620"/>
        <v>-60.818005429999999</v>
      </c>
      <c r="N479" s="16">
        <f t="shared" si="620"/>
        <v>5.0265412999999999</v>
      </c>
      <c r="O479" s="16">
        <f t="shared" si="620"/>
        <v>-35.721667789999998</v>
      </c>
      <c r="P479" s="16">
        <f t="shared" si="620"/>
        <v>-30.122878940000003</v>
      </c>
      <c r="Q479" s="10">
        <v>462</v>
      </c>
    </row>
    <row r="480" spans="1:17" ht="12.95" customHeight="1" x14ac:dyDescent="0.2">
      <c r="A480" s="9">
        <v>463</v>
      </c>
      <c r="B480" s="43" t="s">
        <v>75</v>
      </c>
      <c r="C480" s="14">
        <f>C481+C482+C483+C484</f>
        <v>142.09001991000002</v>
      </c>
      <c r="D480" s="14">
        <f t="shared" ref="D480:G480" si="621">D481+D482+D483+D484</f>
        <v>-8.6229703799999999</v>
      </c>
      <c r="E480" s="14">
        <f t="shared" si="621"/>
        <v>0.78367436999999907</v>
      </c>
      <c r="F480" s="14">
        <f t="shared" si="621"/>
        <v>-119.35411355000001</v>
      </c>
      <c r="G480" s="14">
        <f t="shared" si="621"/>
        <v>269.28342946999999</v>
      </c>
      <c r="H480" s="14">
        <f>H481+H482+H483+H484</f>
        <v>-122.98143692000001</v>
      </c>
      <c r="I480" s="14">
        <f t="shared" ref="I480:P480" si="622">I481+I482+I483+I484</f>
        <v>-172.18625949999998</v>
      </c>
      <c r="J480" s="14">
        <f t="shared" si="622"/>
        <v>39.0013863</v>
      </c>
      <c r="K480" s="14">
        <f t="shared" si="622"/>
        <v>-45.951617880000001</v>
      </c>
      <c r="L480" s="14">
        <f t="shared" si="622"/>
        <v>56.155054159999999</v>
      </c>
      <c r="M480" s="14">
        <f t="shared" si="622"/>
        <v>-60.818005429999999</v>
      </c>
      <c r="N480" s="14">
        <f t="shared" si="622"/>
        <v>5.0265412999999999</v>
      </c>
      <c r="O480" s="14">
        <f t="shared" si="622"/>
        <v>-35.721667789999998</v>
      </c>
      <c r="P480" s="14">
        <f t="shared" si="622"/>
        <v>-30.122878940000003</v>
      </c>
      <c r="Q480" s="10">
        <v>463</v>
      </c>
    </row>
    <row r="481" spans="1:17" ht="12.95" customHeight="1" x14ac:dyDescent="0.2">
      <c r="A481" s="9">
        <v>464</v>
      </c>
      <c r="B481" s="47" t="s">
        <v>174</v>
      </c>
      <c r="C481" s="16">
        <f t="shared" ref="C481:C484" si="623">D481+E481+F481+G481</f>
        <v>123.64830562</v>
      </c>
      <c r="D481" s="13">
        <v>15.839496759999999</v>
      </c>
      <c r="E481" s="13">
        <v>1.32084431</v>
      </c>
      <c r="F481" s="13">
        <v>15.216237810000001</v>
      </c>
      <c r="G481" s="13">
        <v>91.271726740000005</v>
      </c>
      <c r="H481" s="16">
        <f t="shared" ref="H481:H484" si="624">I481+J481+K481+L481</f>
        <v>57.449132699999993</v>
      </c>
      <c r="I481" s="13">
        <v>11.427187829999999</v>
      </c>
      <c r="J481" s="13">
        <v>1.1854681499999999</v>
      </c>
      <c r="K481" s="13">
        <v>14.77851456</v>
      </c>
      <c r="L481" s="13">
        <v>30.057962159999999</v>
      </c>
      <c r="M481" s="16">
        <f t="shared" ref="M481:M484" si="625">N481+O481+P481</f>
        <v>0.73659027000000066</v>
      </c>
      <c r="N481" s="13">
        <v>1.8598167999999999</v>
      </c>
      <c r="O481" s="13">
        <v>-5.9954572199999996</v>
      </c>
      <c r="P481" s="13">
        <v>4.8722306900000003</v>
      </c>
      <c r="Q481" s="10">
        <v>464</v>
      </c>
    </row>
    <row r="482" spans="1:17" ht="12.95" customHeight="1" x14ac:dyDescent="0.2">
      <c r="A482" s="9">
        <v>465</v>
      </c>
      <c r="B482" s="47" t="s">
        <v>175</v>
      </c>
      <c r="C482" s="16">
        <f t="shared" si="623"/>
        <v>-160.51499999999999</v>
      </c>
      <c r="D482" s="13">
        <v>-25</v>
      </c>
      <c r="E482" s="13">
        <v>3.9849999999999999</v>
      </c>
      <c r="F482" s="13">
        <v>-139.5</v>
      </c>
      <c r="G482" s="13">
        <v>0</v>
      </c>
      <c r="H482" s="16">
        <f t="shared" si="624"/>
        <v>-9.4482516099999998</v>
      </c>
      <c r="I482" s="13">
        <v>0</v>
      </c>
      <c r="J482" s="13">
        <v>-9.8932516100000001</v>
      </c>
      <c r="K482" s="13">
        <v>0.44500000000000001</v>
      </c>
      <c r="L482" s="13">
        <v>0</v>
      </c>
      <c r="M482" s="16">
        <f t="shared" si="625"/>
        <v>28.209500000000002</v>
      </c>
      <c r="N482" s="13">
        <v>0</v>
      </c>
      <c r="O482" s="13">
        <v>3.1595</v>
      </c>
      <c r="P482" s="13">
        <v>25.05</v>
      </c>
      <c r="Q482" s="10">
        <v>465</v>
      </c>
    </row>
    <row r="483" spans="1:17" ht="12.95" customHeight="1" x14ac:dyDescent="0.2">
      <c r="A483" s="9">
        <v>466</v>
      </c>
      <c r="B483" s="47" t="s">
        <v>176</v>
      </c>
      <c r="C483" s="16">
        <f t="shared" si="623"/>
        <v>19.123835500000002</v>
      </c>
      <c r="D483" s="13">
        <v>-0.01</v>
      </c>
      <c r="E483" s="13">
        <v>0</v>
      </c>
      <c r="F483" s="13">
        <v>-0.155</v>
      </c>
      <c r="G483" s="13">
        <v>19.288835500000001</v>
      </c>
      <c r="H483" s="16">
        <f t="shared" si="624"/>
        <v>-1.3877425000000008</v>
      </c>
      <c r="I483" s="13">
        <v>4.3644394999999996</v>
      </c>
      <c r="J483" s="13">
        <v>1.15429</v>
      </c>
      <c r="K483" s="13">
        <v>-6.9014720000000001</v>
      </c>
      <c r="L483" s="13">
        <v>-5.0000000000000001E-3</v>
      </c>
      <c r="M483" s="16">
        <f t="shared" si="625"/>
        <v>-1.4999999999999999E-2</v>
      </c>
      <c r="N483" s="13">
        <v>-5.0000000000000001E-3</v>
      </c>
      <c r="O483" s="13">
        <v>-5.0000000000000001E-3</v>
      </c>
      <c r="P483" s="13">
        <v>-5.0000000000000001E-3</v>
      </c>
      <c r="Q483" s="10">
        <v>466</v>
      </c>
    </row>
    <row r="484" spans="1:17" ht="12.95" customHeight="1" x14ac:dyDescent="0.2">
      <c r="A484" s="9">
        <v>467</v>
      </c>
      <c r="B484" s="47" t="s">
        <v>177</v>
      </c>
      <c r="C484" s="16">
        <f t="shared" si="623"/>
        <v>159.83287879</v>
      </c>
      <c r="D484" s="13">
        <v>0.54753286000000001</v>
      </c>
      <c r="E484" s="13">
        <v>-4.5221699400000004</v>
      </c>
      <c r="F484" s="13">
        <v>5.0846486400000002</v>
      </c>
      <c r="G484" s="13">
        <v>158.72286722999999</v>
      </c>
      <c r="H484" s="16">
        <f t="shared" si="624"/>
        <v>-169.59457551</v>
      </c>
      <c r="I484" s="13">
        <v>-187.97788682999999</v>
      </c>
      <c r="J484" s="13">
        <v>46.554879759999999</v>
      </c>
      <c r="K484" s="13">
        <v>-54.27366044</v>
      </c>
      <c r="L484" s="13">
        <v>26.102091999999999</v>
      </c>
      <c r="M484" s="16">
        <f t="shared" si="625"/>
        <v>-89.749095699999998</v>
      </c>
      <c r="N484" s="13">
        <v>3.1717244999999998</v>
      </c>
      <c r="O484" s="13">
        <v>-32.880710569999998</v>
      </c>
      <c r="P484" s="13">
        <v>-60.040109630000003</v>
      </c>
      <c r="Q484" s="10">
        <v>467</v>
      </c>
    </row>
    <row r="485" spans="1:17" ht="12.95" customHeight="1" x14ac:dyDescent="0.2">
      <c r="A485" s="9">
        <v>468</v>
      </c>
      <c r="B485" s="40" t="s">
        <v>256</v>
      </c>
      <c r="C485" s="14">
        <f>C486+C487+C488+C489</f>
        <v>882.06730472000004</v>
      </c>
      <c r="D485" s="14">
        <f t="shared" ref="D485:G485" si="626">D486+D487+D488+D489</f>
        <v>609.60128660999999</v>
      </c>
      <c r="E485" s="14">
        <f t="shared" si="626"/>
        <v>506.78692739999997</v>
      </c>
      <c r="F485" s="14">
        <f t="shared" si="626"/>
        <v>-148.90319519999991</v>
      </c>
      <c r="G485" s="14">
        <f t="shared" si="626"/>
        <v>-85.417714090000004</v>
      </c>
      <c r="H485" s="14">
        <f>H486+H487+H488+H489</f>
        <v>1179.9067013700001</v>
      </c>
      <c r="I485" s="14">
        <f t="shared" ref="I485:P485" si="627">I486+I487+I488+I489</f>
        <v>591.06991287999995</v>
      </c>
      <c r="J485" s="14">
        <f t="shared" si="627"/>
        <v>300.30293733999997</v>
      </c>
      <c r="K485" s="14">
        <f t="shared" si="627"/>
        <v>512.75328230000002</v>
      </c>
      <c r="L485" s="14">
        <f t="shared" si="627"/>
        <v>-224.21943114999999</v>
      </c>
      <c r="M485" s="14">
        <f t="shared" si="627"/>
        <v>-350.55246240000008</v>
      </c>
      <c r="N485" s="14">
        <f t="shared" si="627"/>
        <v>356.63482669000001</v>
      </c>
      <c r="O485" s="14">
        <f t="shared" si="627"/>
        <v>-1410.9053191099999</v>
      </c>
      <c r="P485" s="14">
        <f t="shared" si="627"/>
        <v>703.71803002000001</v>
      </c>
      <c r="Q485" s="10">
        <v>468</v>
      </c>
    </row>
    <row r="486" spans="1:17" ht="12.95" customHeight="1" x14ac:dyDescent="0.2">
      <c r="A486" s="9">
        <v>469</v>
      </c>
      <c r="B486" s="41" t="s">
        <v>174</v>
      </c>
      <c r="C486" s="16">
        <f t="shared" ref="C486:C489" si="628">D486+E486+F486+G486</f>
        <v>557.83901272000003</v>
      </c>
      <c r="D486" s="15">
        <v>192.3111016</v>
      </c>
      <c r="E486" s="15">
        <v>142.17129084000001</v>
      </c>
      <c r="F486" s="15">
        <v>126.99426221</v>
      </c>
      <c r="G486" s="15">
        <v>96.362358069999999</v>
      </c>
      <c r="H486" s="16">
        <f t="shared" ref="H486:H489" si="629">I486+J486+K486+L486</f>
        <v>647.23169099999996</v>
      </c>
      <c r="I486" s="15">
        <v>176.47735563000001</v>
      </c>
      <c r="J486" s="15">
        <v>231.46707522</v>
      </c>
      <c r="K486" s="15">
        <v>309.07071728</v>
      </c>
      <c r="L486" s="15">
        <v>-69.783457130000002</v>
      </c>
      <c r="M486" s="16">
        <f t="shared" ref="M486:M489" si="630">N486+O486+P486</f>
        <v>716.02733448999993</v>
      </c>
      <c r="N486" s="15">
        <v>315.88258966000001</v>
      </c>
      <c r="O486" s="15">
        <v>181.86610820000001</v>
      </c>
      <c r="P486" s="15">
        <v>218.27863662999999</v>
      </c>
      <c r="Q486" s="10">
        <v>469</v>
      </c>
    </row>
    <row r="487" spans="1:17" ht="12.95" customHeight="1" x14ac:dyDescent="0.2">
      <c r="A487" s="9">
        <v>470</v>
      </c>
      <c r="B487" s="41" t="s">
        <v>175</v>
      </c>
      <c r="C487" s="16">
        <f t="shared" si="628"/>
        <v>-156.29001942999997</v>
      </c>
      <c r="D487" s="15">
        <v>179.61110062</v>
      </c>
      <c r="E487" s="15">
        <v>88.866001389999965</v>
      </c>
      <c r="F487" s="15">
        <v>-517.07454955999992</v>
      </c>
      <c r="G487" s="15">
        <v>92.307428119999997</v>
      </c>
      <c r="H487" s="16">
        <f t="shared" si="629"/>
        <v>-14.226067909999969</v>
      </c>
      <c r="I487" s="15">
        <v>191.95789780000001</v>
      </c>
      <c r="J487" s="15">
        <v>-1.96473414</v>
      </c>
      <c r="K487" s="15">
        <v>-157.18396247999999</v>
      </c>
      <c r="L487" s="15">
        <v>-47.03526909</v>
      </c>
      <c r="M487" s="16">
        <f t="shared" si="630"/>
        <v>-1565.05846301</v>
      </c>
      <c r="N487" s="15">
        <v>-86.264588000000003</v>
      </c>
      <c r="O487" s="15">
        <v>-1554.0438431</v>
      </c>
      <c r="P487" s="15">
        <v>75.249968089999996</v>
      </c>
      <c r="Q487" s="10">
        <v>470</v>
      </c>
    </row>
    <row r="488" spans="1:17" ht="12.95" customHeight="1" x14ac:dyDescent="0.2">
      <c r="A488" s="9">
        <v>471</v>
      </c>
      <c r="B488" s="41" t="s">
        <v>176</v>
      </c>
      <c r="C488" s="16">
        <f t="shared" si="628"/>
        <v>-29.529306730000016</v>
      </c>
      <c r="D488" s="15">
        <v>-45.45748845</v>
      </c>
      <c r="E488" s="15">
        <v>69.807366329999994</v>
      </c>
      <c r="F488" s="15">
        <v>78.864289479999997</v>
      </c>
      <c r="G488" s="15">
        <v>-132.74347409000001</v>
      </c>
      <c r="H488" s="16">
        <f t="shared" si="629"/>
        <v>12.710145919999988</v>
      </c>
      <c r="I488" s="15">
        <v>28.041865779999998</v>
      </c>
      <c r="J488" s="15">
        <v>11.54325998</v>
      </c>
      <c r="K488" s="15">
        <v>27.112827500000002</v>
      </c>
      <c r="L488" s="15">
        <v>-53.987807340000003</v>
      </c>
      <c r="M488" s="16">
        <f t="shared" si="630"/>
        <v>96.857046150000002</v>
      </c>
      <c r="N488" s="15">
        <v>37.626755230000001</v>
      </c>
      <c r="O488" s="15">
        <v>-19.35914202</v>
      </c>
      <c r="P488" s="15">
        <v>78.589432939999995</v>
      </c>
      <c r="Q488" s="10">
        <v>471</v>
      </c>
    </row>
    <row r="489" spans="1:17" ht="12.95" customHeight="1" x14ac:dyDescent="0.2">
      <c r="A489" s="9">
        <v>472</v>
      </c>
      <c r="B489" s="41" t="s">
        <v>177</v>
      </c>
      <c r="C489" s="16">
        <f t="shared" si="628"/>
        <v>510.04761815999996</v>
      </c>
      <c r="D489" s="15">
        <v>283.13657283999999</v>
      </c>
      <c r="E489" s="15">
        <v>205.94226884</v>
      </c>
      <c r="F489" s="15">
        <v>162.31280267</v>
      </c>
      <c r="G489" s="15">
        <v>-141.34402618999999</v>
      </c>
      <c r="H489" s="16">
        <f t="shared" si="629"/>
        <v>534.19093236000003</v>
      </c>
      <c r="I489" s="15">
        <v>194.59279366999999</v>
      </c>
      <c r="J489" s="15">
        <v>59.257336279999997</v>
      </c>
      <c r="K489" s="15">
        <v>333.75369999999998</v>
      </c>
      <c r="L489" s="15">
        <v>-53.41289759</v>
      </c>
      <c r="M489" s="16">
        <f t="shared" si="630"/>
        <v>401.62161996999998</v>
      </c>
      <c r="N489" s="15">
        <v>89.390069800000006</v>
      </c>
      <c r="O489" s="15">
        <v>-19.36844219</v>
      </c>
      <c r="P489" s="15">
        <v>331.59999235999999</v>
      </c>
      <c r="Q489" s="10">
        <v>472</v>
      </c>
    </row>
    <row r="490" spans="1:17" ht="12.75" customHeight="1" x14ac:dyDescent="0.2">
      <c r="A490" s="9"/>
      <c r="B490" s="34" t="s">
        <v>386</v>
      </c>
      <c r="C490" s="16"/>
      <c r="D490" s="15"/>
      <c r="E490" s="15"/>
      <c r="F490" s="15"/>
      <c r="G490" s="15"/>
      <c r="H490" s="16"/>
      <c r="I490" s="15"/>
      <c r="J490" s="15"/>
      <c r="K490" s="15"/>
      <c r="L490" s="15"/>
      <c r="M490" s="15"/>
      <c r="N490" s="15"/>
      <c r="O490" s="15"/>
      <c r="P490" s="15"/>
      <c r="Q490" s="10"/>
    </row>
    <row r="491" spans="1:17" ht="13.15" customHeight="1" x14ac:dyDescent="0.2">
      <c r="A491" s="9">
        <v>473</v>
      </c>
      <c r="B491" s="40" t="s">
        <v>257</v>
      </c>
      <c r="C491" s="16">
        <f>C492+C495</f>
        <v>1046.5669289900002</v>
      </c>
      <c r="D491" s="16">
        <f t="shared" ref="D491:G491" si="631">D492+D495</f>
        <v>28.866538809999994</v>
      </c>
      <c r="E491" s="16">
        <f t="shared" si="631"/>
        <v>237.17926224999999</v>
      </c>
      <c r="F491" s="16">
        <f t="shared" si="631"/>
        <v>343.19329232000007</v>
      </c>
      <c r="G491" s="16">
        <f t="shared" si="631"/>
        <v>437.32783560999997</v>
      </c>
      <c r="H491" s="16">
        <f>H492+H495</f>
        <v>1397.2911111100002</v>
      </c>
      <c r="I491" s="16">
        <f t="shared" ref="I491:P491" si="632">I492+I495</f>
        <v>700.28243736000002</v>
      </c>
      <c r="J491" s="16">
        <f t="shared" si="632"/>
        <v>260.20284712</v>
      </c>
      <c r="K491" s="16">
        <f t="shared" si="632"/>
        <v>-122.25806126999998</v>
      </c>
      <c r="L491" s="16">
        <f t="shared" si="632"/>
        <v>559.06388790000005</v>
      </c>
      <c r="M491" s="16">
        <f t="shared" si="632"/>
        <v>726.68730096000002</v>
      </c>
      <c r="N491" s="16">
        <f t="shared" si="632"/>
        <v>164.36795615</v>
      </c>
      <c r="O491" s="16">
        <f t="shared" si="632"/>
        <v>559.5580357</v>
      </c>
      <c r="P491" s="16">
        <f t="shared" si="632"/>
        <v>2.7613091099999991</v>
      </c>
      <c r="Q491" s="10">
        <v>473</v>
      </c>
    </row>
    <row r="492" spans="1:17" ht="13.15" customHeight="1" x14ac:dyDescent="0.2">
      <c r="A492" s="9">
        <v>474</v>
      </c>
      <c r="B492" s="42" t="s">
        <v>258</v>
      </c>
      <c r="C492" s="16">
        <f>C493+C494</f>
        <v>-664.77301365999995</v>
      </c>
      <c r="D492" s="12">
        <f t="shared" ref="D492:G492" si="633">D493+D494</f>
        <v>-62.260045020000007</v>
      </c>
      <c r="E492" s="12">
        <f t="shared" si="633"/>
        <v>-155.65079034999999</v>
      </c>
      <c r="F492" s="12">
        <f t="shared" si="633"/>
        <v>-129.07769818</v>
      </c>
      <c r="G492" s="12">
        <f t="shared" si="633"/>
        <v>-317.78448011</v>
      </c>
      <c r="H492" s="16">
        <f>H493+H494</f>
        <v>368.44142154000002</v>
      </c>
      <c r="I492" s="13">
        <f t="shared" ref="I492:P492" si="634">I493+I494</f>
        <v>375.08847742</v>
      </c>
      <c r="J492" s="13">
        <f t="shared" si="634"/>
        <v>-393.30133760000001</v>
      </c>
      <c r="K492" s="13">
        <f t="shared" si="634"/>
        <v>201.97111279000001</v>
      </c>
      <c r="L492" s="13">
        <f t="shared" si="634"/>
        <v>184.68316893000002</v>
      </c>
      <c r="M492" s="13">
        <f t="shared" si="634"/>
        <v>59.664959459999992</v>
      </c>
      <c r="N492" s="13">
        <f t="shared" si="634"/>
        <v>-25.704607379999999</v>
      </c>
      <c r="O492" s="13">
        <f t="shared" si="634"/>
        <v>213.01267068999999</v>
      </c>
      <c r="P492" s="13">
        <f t="shared" si="634"/>
        <v>-127.64310385</v>
      </c>
      <c r="Q492" s="10">
        <v>474</v>
      </c>
    </row>
    <row r="493" spans="1:17" ht="12.95" customHeight="1" x14ac:dyDescent="0.2">
      <c r="A493" s="9">
        <v>475</v>
      </c>
      <c r="B493" s="43" t="s">
        <v>176</v>
      </c>
      <c r="C493" s="16">
        <f t="shared" ref="C493:C494" si="635">D493+E493+F493+G493</f>
        <v>-34.327335349999991</v>
      </c>
      <c r="D493" s="15">
        <v>103.58818345</v>
      </c>
      <c r="E493" s="15">
        <v>-15.51492118</v>
      </c>
      <c r="F493" s="15">
        <v>-125.91555729</v>
      </c>
      <c r="G493" s="15">
        <v>3.5149596700000001</v>
      </c>
      <c r="H493" s="16">
        <f t="shared" ref="H493:H494" si="636">I493+J493+K493+L493</f>
        <v>151.43982444</v>
      </c>
      <c r="I493" s="15">
        <v>197.28852954999999</v>
      </c>
      <c r="J493" s="15">
        <v>5.8505399499999999</v>
      </c>
      <c r="K493" s="15">
        <v>8.5534811400000006</v>
      </c>
      <c r="L493" s="15">
        <v>-60.252726199999998</v>
      </c>
      <c r="M493" s="16">
        <f t="shared" ref="M493:M494" si="637">N493+O493+P493</f>
        <v>52.126236280000001</v>
      </c>
      <c r="N493" s="15">
        <v>-45.65042459</v>
      </c>
      <c r="O493" s="15">
        <v>104.21240852</v>
      </c>
      <c r="P493" s="15">
        <v>-6.4357476499999997</v>
      </c>
      <c r="Q493" s="10">
        <v>475</v>
      </c>
    </row>
    <row r="494" spans="1:17" ht="12.95" customHeight="1" x14ac:dyDescent="0.2">
      <c r="A494" s="9">
        <v>476</v>
      </c>
      <c r="B494" s="43" t="s">
        <v>177</v>
      </c>
      <c r="C494" s="16">
        <f t="shared" si="635"/>
        <v>-630.44567830999995</v>
      </c>
      <c r="D494" s="15">
        <v>-165.84822847000001</v>
      </c>
      <c r="E494" s="15">
        <v>-140.13586917000001</v>
      </c>
      <c r="F494" s="15">
        <v>-3.1621408899999999</v>
      </c>
      <c r="G494" s="15">
        <v>-321.29943978</v>
      </c>
      <c r="H494" s="16">
        <f t="shared" si="636"/>
        <v>217.00159710000003</v>
      </c>
      <c r="I494" s="15">
        <v>177.79994787000001</v>
      </c>
      <c r="J494" s="15">
        <v>-399.15187754999999</v>
      </c>
      <c r="K494" s="15">
        <v>193.41763165</v>
      </c>
      <c r="L494" s="15">
        <v>244.93589513000001</v>
      </c>
      <c r="M494" s="16">
        <f t="shared" si="637"/>
        <v>7.538723179999991</v>
      </c>
      <c r="N494" s="15">
        <v>19.945817210000001</v>
      </c>
      <c r="O494" s="15">
        <v>108.80026217</v>
      </c>
      <c r="P494" s="15">
        <v>-121.20735620000001</v>
      </c>
      <c r="Q494" s="10">
        <v>476</v>
      </c>
    </row>
    <row r="495" spans="1:17" ht="13.15" customHeight="1" x14ac:dyDescent="0.2">
      <c r="A495" s="9">
        <v>477</v>
      </c>
      <c r="B495" s="42" t="s">
        <v>259</v>
      </c>
      <c r="C495" s="16">
        <f>C496+C497</f>
        <v>1711.33994265</v>
      </c>
      <c r="D495" s="12">
        <f t="shared" ref="D495:G495" si="638">D496+D497</f>
        <v>91.126583830000001</v>
      </c>
      <c r="E495" s="12">
        <f t="shared" si="638"/>
        <v>392.83005259999999</v>
      </c>
      <c r="F495" s="12">
        <f t="shared" si="638"/>
        <v>472.27099050000004</v>
      </c>
      <c r="G495" s="12">
        <f t="shared" si="638"/>
        <v>755.11231571999997</v>
      </c>
      <c r="H495" s="16">
        <f>H496+H497</f>
        <v>1028.8496895700002</v>
      </c>
      <c r="I495" s="13">
        <f t="shared" ref="I495:P495" si="639">I496+I497</f>
        <v>325.19395994000001</v>
      </c>
      <c r="J495" s="13">
        <f t="shared" si="639"/>
        <v>653.50418472000001</v>
      </c>
      <c r="K495" s="13">
        <f t="shared" si="639"/>
        <v>-324.22917405999999</v>
      </c>
      <c r="L495" s="13">
        <f t="shared" si="639"/>
        <v>374.38071896999998</v>
      </c>
      <c r="M495" s="13">
        <f t="shared" si="639"/>
        <v>667.02234150000004</v>
      </c>
      <c r="N495" s="13">
        <f t="shared" si="639"/>
        <v>190.07256353</v>
      </c>
      <c r="O495" s="13">
        <f t="shared" si="639"/>
        <v>346.54536501000001</v>
      </c>
      <c r="P495" s="13">
        <f t="shared" si="639"/>
        <v>130.40441296</v>
      </c>
      <c r="Q495" s="10">
        <v>477</v>
      </c>
    </row>
    <row r="496" spans="1:17" ht="12.95" customHeight="1" x14ac:dyDescent="0.2">
      <c r="A496" s="9">
        <v>478</v>
      </c>
      <c r="B496" s="43" t="s">
        <v>176</v>
      </c>
      <c r="C496" s="16">
        <f t="shared" ref="C496:C497" si="640">D496+E496+F496+G496</f>
        <v>380.62537154999995</v>
      </c>
      <c r="D496" s="12">
        <v>-102.35936037</v>
      </c>
      <c r="E496" s="12">
        <v>116.51160308</v>
      </c>
      <c r="F496" s="12">
        <v>209.72867923999999</v>
      </c>
      <c r="G496" s="12">
        <v>156.7444496</v>
      </c>
      <c r="H496" s="16">
        <f t="shared" ref="H496:H497" si="641">I496+J496+K496+L496</f>
        <v>157.80834058000002</v>
      </c>
      <c r="I496" s="13">
        <v>-170.76536762999999</v>
      </c>
      <c r="J496" s="13">
        <v>112.06508512000001</v>
      </c>
      <c r="K496" s="13">
        <v>75.301293680000001</v>
      </c>
      <c r="L496" s="13">
        <v>141.20732941</v>
      </c>
      <c r="M496" s="16">
        <f t="shared" ref="M496:M497" si="642">N496+O496+P496</f>
        <v>296.47789720999998</v>
      </c>
      <c r="N496" s="13">
        <v>131.41537203999999</v>
      </c>
      <c r="O496" s="13">
        <v>94.355743439999998</v>
      </c>
      <c r="P496" s="13">
        <v>70.706781730000003</v>
      </c>
      <c r="Q496" s="10">
        <v>478</v>
      </c>
    </row>
    <row r="497" spans="1:17" ht="12.95" customHeight="1" x14ac:dyDescent="0.2">
      <c r="A497" s="9">
        <v>479</v>
      </c>
      <c r="B497" s="43" t="s">
        <v>177</v>
      </c>
      <c r="C497" s="16">
        <f t="shared" si="640"/>
        <v>1330.7145711000001</v>
      </c>
      <c r="D497" s="12">
        <v>193.48594420000001</v>
      </c>
      <c r="E497" s="12">
        <v>276.31844952</v>
      </c>
      <c r="F497" s="12">
        <v>262.54231126000002</v>
      </c>
      <c r="G497" s="12">
        <v>598.36786612000003</v>
      </c>
      <c r="H497" s="16">
        <f t="shared" si="641"/>
        <v>871.04134899000019</v>
      </c>
      <c r="I497" s="13">
        <v>495.95932757000003</v>
      </c>
      <c r="J497" s="13">
        <v>541.43909959999996</v>
      </c>
      <c r="K497" s="13">
        <v>-399.53046774000001</v>
      </c>
      <c r="L497" s="13">
        <v>233.17338956</v>
      </c>
      <c r="M497" s="16">
        <f t="shared" si="642"/>
        <v>370.54444429000006</v>
      </c>
      <c r="N497" s="13">
        <v>58.657191490000002</v>
      </c>
      <c r="O497" s="13">
        <v>252.18962157000001</v>
      </c>
      <c r="P497" s="13">
        <v>59.697631229999999</v>
      </c>
      <c r="Q497" s="10">
        <v>479</v>
      </c>
    </row>
    <row r="498" spans="1:17" ht="13.15" customHeight="1" x14ac:dyDescent="0.2">
      <c r="A498" s="9">
        <v>480</v>
      </c>
      <c r="B498" s="38" t="s">
        <v>260</v>
      </c>
      <c r="C498" s="80">
        <f t="shared" ref="C498:P498" si="643">C499+C531</f>
        <v>460.24910847000092</v>
      </c>
      <c r="D498" s="80">
        <f t="shared" si="643"/>
        <v>-63.843030590000581</v>
      </c>
      <c r="E498" s="80">
        <f t="shared" si="643"/>
        <v>-2128.8297613500004</v>
      </c>
      <c r="F498" s="80">
        <f t="shared" si="643"/>
        <v>581.76444165999999</v>
      </c>
      <c r="G498" s="80">
        <f t="shared" si="643"/>
        <v>2071.1574587500004</v>
      </c>
      <c r="H498" s="80">
        <f t="shared" si="643"/>
        <v>-461.50438798000005</v>
      </c>
      <c r="I498" s="80">
        <f t="shared" si="643"/>
        <v>1750.6051078200001</v>
      </c>
      <c r="J498" s="80">
        <f t="shared" si="643"/>
        <v>-1167.2507464199998</v>
      </c>
      <c r="K498" s="80">
        <f t="shared" si="643"/>
        <v>-394.24121816000002</v>
      </c>
      <c r="L498" s="80">
        <f t="shared" si="643"/>
        <v>-650.61753122000005</v>
      </c>
      <c r="M498" s="80">
        <f t="shared" si="643"/>
        <v>-4785.9707852399997</v>
      </c>
      <c r="N498" s="80">
        <f t="shared" si="643"/>
        <v>-3000.5554814899997</v>
      </c>
      <c r="O498" s="80">
        <f t="shared" si="643"/>
        <v>-218.04628424000003</v>
      </c>
      <c r="P498" s="80">
        <f t="shared" si="643"/>
        <v>-1567.3690195099998</v>
      </c>
      <c r="Q498" s="10">
        <v>480</v>
      </c>
    </row>
    <row r="499" spans="1:17" ht="13.15" customHeight="1" x14ac:dyDescent="0.2">
      <c r="A499" s="9">
        <v>481</v>
      </c>
      <c r="B499" s="39" t="s">
        <v>261</v>
      </c>
      <c r="C499" s="77">
        <f>C500+C507</f>
        <v>-3093.7595676499991</v>
      </c>
      <c r="D499" s="77">
        <f t="shared" ref="D499:G499" si="644">D500+D507</f>
        <v>-1894.41603545</v>
      </c>
      <c r="E499" s="77">
        <f t="shared" si="644"/>
        <v>-1954.8080153700002</v>
      </c>
      <c r="F499" s="77">
        <f t="shared" si="644"/>
        <v>537.06175533999999</v>
      </c>
      <c r="G499" s="77">
        <f t="shared" si="644"/>
        <v>218.40272782999998</v>
      </c>
      <c r="H499" s="77">
        <f>H500+H507</f>
        <v>-3547.8027285399999</v>
      </c>
      <c r="I499" s="77">
        <f t="shared" ref="I499:P499" si="645">I500+I507</f>
        <v>-1749.1650877200002</v>
      </c>
      <c r="J499" s="77">
        <f t="shared" si="645"/>
        <v>-1114.1735927799998</v>
      </c>
      <c r="K499" s="77">
        <f t="shared" si="645"/>
        <v>-65.239105150000029</v>
      </c>
      <c r="L499" s="77">
        <f t="shared" si="645"/>
        <v>-619.22494289000008</v>
      </c>
      <c r="M499" s="77">
        <f t="shared" si="645"/>
        <v>-5326.8859828599998</v>
      </c>
      <c r="N499" s="77">
        <f t="shared" si="645"/>
        <v>-2479.8057905399996</v>
      </c>
      <c r="O499" s="77">
        <f t="shared" si="645"/>
        <v>-652.17032394</v>
      </c>
      <c r="P499" s="77">
        <f t="shared" si="645"/>
        <v>-2194.9098683799998</v>
      </c>
      <c r="Q499" s="10">
        <v>481</v>
      </c>
    </row>
    <row r="500" spans="1:17" ht="13.15" customHeight="1" x14ac:dyDescent="0.2">
      <c r="A500" s="9">
        <v>482</v>
      </c>
      <c r="B500" s="40" t="s">
        <v>262</v>
      </c>
      <c r="C500" s="14">
        <f>C501+C502+C503+C504</f>
        <v>111.30833074999998</v>
      </c>
      <c r="D500" s="14">
        <f t="shared" ref="D500:G500" si="646">D501+D502+D503+D504</f>
        <v>-842.61095931</v>
      </c>
      <c r="E500" s="14">
        <f t="shared" si="646"/>
        <v>389.12224401999998</v>
      </c>
      <c r="F500" s="14">
        <f t="shared" si="646"/>
        <v>623.00178548999997</v>
      </c>
      <c r="G500" s="14">
        <f t="shared" si="646"/>
        <v>-58.204739449999998</v>
      </c>
      <c r="H500" s="14">
        <f>H501+H502+H503+H504</f>
        <v>-215.70993998999995</v>
      </c>
      <c r="I500" s="14">
        <f t="shared" ref="I500:P500" si="647">I501+I502+I503+I504</f>
        <v>106.54640047000001</v>
      </c>
      <c r="J500" s="14">
        <f t="shared" si="647"/>
        <v>-374.00153745999995</v>
      </c>
      <c r="K500" s="14">
        <f t="shared" si="647"/>
        <v>-6.6962197100000012</v>
      </c>
      <c r="L500" s="14">
        <f t="shared" si="647"/>
        <v>58.441416709999999</v>
      </c>
      <c r="M500" s="14">
        <f t="shared" si="647"/>
        <v>-1147.9601598199999</v>
      </c>
      <c r="N500" s="14">
        <f t="shared" si="647"/>
        <v>-351.65198392000002</v>
      </c>
      <c r="O500" s="14">
        <f t="shared" si="647"/>
        <v>-142.50858479999999</v>
      </c>
      <c r="P500" s="14">
        <f t="shared" si="647"/>
        <v>-653.79959109999993</v>
      </c>
      <c r="Q500" s="10">
        <v>482</v>
      </c>
    </row>
    <row r="501" spans="1:17" ht="12.95" customHeight="1" x14ac:dyDescent="0.2">
      <c r="A501" s="9">
        <v>483</v>
      </c>
      <c r="B501" s="42" t="s">
        <v>263</v>
      </c>
      <c r="C501" s="16">
        <f t="shared" ref="C501:C503" si="648">D501+E501+F501+G501</f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f t="shared" ref="H501:H503" si="649">I501+J501+K501+L501</f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f t="shared" ref="M501:M503" si="650">N501+O501+P501</f>
        <v>0</v>
      </c>
      <c r="N501" s="16">
        <v>0</v>
      </c>
      <c r="O501" s="16">
        <v>0</v>
      </c>
      <c r="P501" s="16">
        <v>0</v>
      </c>
      <c r="Q501" s="10">
        <v>483</v>
      </c>
    </row>
    <row r="502" spans="1:17" ht="12.95" customHeight="1" x14ac:dyDescent="0.2">
      <c r="A502" s="9">
        <v>484</v>
      </c>
      <c r="B502" s="42" t="s">
        <v>264</v>
      </c>
      <c r="C502" s="16">
        <f t="shared" si="648"/>
        <v>54.437666209999989</v>
      </c>
      <c r="D502" s="16">
        <v>-30.111335950000001</v>
      </c>
      <c r="E502" s="16">
        <v>-21.692506860000002</v>
      </c>
      <c r="F502" s="16">
        <v>135.04682376</v>
      </c>
      <c r="G502" s="16">
        <v>-28.80531474</v>
      </c>
      <c r="H502" s="16">
        <f t="shared" si="649"/>
        <v>-72.327419140000003</v>
      </c>
      <c r="I502" s="16">
        <v>-29.93366717</v>
      </c>
      <c r="J502" s="16">
        <v>-9.5014349500000002</v>
      </c>
      <c r="K502" s="16">
        <v>-42.149164079999998</v>
      </c>
      <c r="L502" s="16">
        <v>9.2568470600000001</v>
      </c>
      <c r="M502" s="16">
        <f t="shared" si="650"/>
        <v>-80.738497850000002</v>
      </c>
      <c r="N502" s="16">
        <v>-16.563842470000001</v>
      </c>
      <c r="O502" s="16">
        <v>-33.44990928</v>
      </c>
      <c r="P502" s="16">
        <v>-30.724746100000001</v>
      </c>
      <c r="Q502" s="10">
        <v>484</v>
      </c>
    </row>
    <row r="503" spans="1:17" ht="12.95" customHeight="1" x14ac:dyDescent="0.2">
      <c r="A503" s="9">
        <v>485</v>
      </c>
      <c r="B503" s="42" t="s">
        <v>265</v>
      </c>
      <c r="C503" s="16">
        <f t="shared" si="648"/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f t="shared" si="649"/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f t="shared" si="650"/>
        <v>0</v>
      </c>
      <c r="N503" s="16">
        <v>0</v>
      </c>
      <c r="O503" s="16">
        <v>0</v>
      </c>
      <c r="P503" s="16">
        <v>0</v>
      </c>
      <c r="Q503" s="10">
        <v>485</v>
      </c>
    </row>
    <row r="504" spans="1:17" ht="13.15" customHeight="1" x14ac:dyDescent="0.2">
      <c r="A504" s="9">
        <v>486</v>
      </c>
      <c r="B504" s="42" t="s">
        <v>266</v>
      </c>
      <c r="C504" s="16">
        <f>C505+C506</f>
        <v>56.870664539999986</v>
      </c>
      <c r="D504" s="12">
        <f t="shared" ref="D504:G504" si="651">D505+D506</f>
        <v>-812.49962335999999</v>
      </c>
      <c r="E504" s="12">
        <f t="shared" si="651"/>
        <v>410.81475087999996</v>
      </c>
      <c r="F504" s="12">
        <f t="shared" si="651"/>
        <v>487.95496172999998</v>
      </c>
      <c r="G504" s="12">
        <f t="shared" si="651"/>
        <v>-29.399424709999998</v>
      </c>
      <c r="H504" s="16">
        <f>H505+H506</f>
        <v>-143.38252084999993</v>
      </c>
      <c r="I504" s="13">
        <f t="shared" ref="I504:P504" si="652">I505+I506</f>
        <v>136.48006764000002</v>
      </c>
      <c r="J504" s="13">
        <f t="shared" si="652"/>
        <v>-364.50010250999998</v>
      </c>
      <c r="K504" s="13">
        <f t="shared" si="652"/>
        <v>35.452944369999997</v>
      </c>
      <c r="L504" s="13">
        <f t="shared" si="652"/>
        <v>49.18456965</v>
      </c>
      <c r="M504" s="13">
        <f t="shared" si="652"/>
        <v>-1067.22166197</v>
      </c>
      <c r="N504" s="13">
        <f t="shared" si="652"/>
        <v>-335.08814145000002</v>
      </c>
      <c r="O504" s="13">
        <f t="shared" si="652"/>
        <v>-109.05867552000001</v>
      </c>
      <c r="P504" s="13">
        <f t="shared" si="652"/>
        <v>-623.07484499999998</v>
      </c>
      <c r="Q504" s="10">
        <v>486</v>
      </c>
    </row>
    <row r="505" spans="1:17" ht="12.95" customHeight="1" x14ac:dyDescent="0.2">
      <c r="A505" s="9">
        <v>487</v>
      </c>
      <c r="B505" s="43" t="s">
        <v>176</v>
      </c>
      <c r="C505" s="16">
        <f t="shared" ref="C505:C506" si="653">D505+E505+F505+G505</f>
        <v>1.153942</v>
      </c>
      <c r="D505" s="15">
        <v>0</v>
      </c>
      <c r="E505" s="15">
        <v>-1.0250000000000001E-3</v>
      </c>
      <c r="F505" s="15">
        <v>0</v>
      </c>
      <c r="G505" s="15">
        <v>1.1549670000000001</v>
      </c>
      <c r="H505" s="16">
        <f t="shared" ref="H505:H506" si="654">I505+J505+K505+L505</f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f t="shared" ref="M505:M506" si="655">N505+O505+P505</f>
        <v>9.9999999999999995E-7</v>
      </c>
      <c r="N505" s="16">
        <v>0</v>
      </c>
      <c r="O505" s="16">
        <v>9.9999999999999995E-7</v>
      </c>
      <c r="P505" s="16">
        <v>0</v>
      </c>
      <c r="Q505" s="10">
        <v>487</v>
      </c>
    </row>
    <row r="506" spans="1:17" ht="12.95" customHeight="1" x14ac:dyDescent="0.2">
      <c r="A506" s="9">
        <v>488</v>
      </c>
      <c r="B506" s="43" t="s">
        <v>177</v>
      </c>
      <c r="C506" s="16">
        <f t="shared" si="653"/>
        <v>55.716722539999985</v>
      </c>
      <c r="D506" s="15">
        <v>-812.49962335999999</v>
      </c>
      <c r="E506" s="15">
        <v>410.81577587999999</v>
      </c>
      <c r="F506" s="15">
        <v>487.95496172999998</v>
      </c>
      <c r="G506" s="15">
        <v>-30.554391709999997</v>
      </c>
      <c r="H506" s="16">
        <f t="shared" si="654"/>
        <v>-143.38252084999993</v>
      </c>
      <c r="I506" s="16">
        <v>136.48006764000002</v>
      </c>
      <c r="J506" s="16">
        <v>-364.50010250999998</v>
      </c>
      <c r="K506" s="16">
        <v>35.452944369999997</v>
      </c>
      <c r="L506" s="16">
        <v>49.18456965</v>
      </c>
      <c r="M506" s="16">
        <f t="shared" si="655"/>
        <v>-1067.2216629700001</v>
      </c>
      <c r="N506" s="16">
        <v>-335.08814145000002</v>
      </c>
      <c r="O506" s="16">
        <v>-109.05867652000001</v>
      </c>
      <c r="P506" s="16">
        <v>-623.07484499999998</v>
      </c>
      <c r="Q506" s="10">
        <v>488</v>
      </c>
    </row>
    <row r="507" spans="1:17" ht="13.15" customHeight="1" x14ac:dyDescent="0.2">
      <c r="A507" s="9">
        <v>489</v>
      </c>
      <c r="B507" s="40" t="s">
        <v>267</v>
      </c>
      <c r="C507" s="16">
        <f t="shared" ref="C507:P507" si="656">C508+C517+C524</f>
        <v>-3205.0678983999992</v>
      </c>
      <c r="D507" s="16">
        <f t="shared" si="656"/>
        <v>-1051.80507614</v>
      </c>
      <c r="E507" s="16">
        <f t="shared" si="656"/>
        <v>-2343.9302593900002</v>
      </c>
      <c r="F507" s="16">
        <f t="shared" si="656"/>
        <v>-85.940030150000013</v>
      </c>
      <c r="G507" s="16">
        <f t="shared" si="656"/>
        <v>276.60746727999998</v>
      </c>
      <c r="H507" s="16">
        <f t="shared" si="656"/>
        <v>-3332.09278855</v>
      </c>
      <c r="I507" s="16">
        <f t="shared" si="656"/>
        <v>-1855.7114881900002</v>
      </c>
      <c r="J507" s="16">
        <f t="shared" si="656"/>
        <v>-740.17205531999991</v>
      </c>
      <c r="K507" s="16">
        <f t="shared" si="656"/>
        <v>-58.54288544000002</v>
      </c>
      <c r="L507" s="16">
        <f t="shared" si="656"/>
        <v>-677.66635960000008</v>
      </c>
      <c r="M507" s="16">
        <f t="shared" si="656"/>
        <v>-4178.9258230400001</v>
      </c>
      <c r="N507" s="16">
        <f t="shared" si="656"/>
        <v>-2128.1538066199996</v>
      </c>
      <c r="O507" s="16">
        <f t="shared" si="656"/>
        <v>-509.66173914000001</v>
      </c>
      <c r="P507" s="16">
        <f t="shared" si="656"/>
        <v>-1541.11027728</v>
      </c>
      <c r="Q507" s="10">
        <v>489</v>
      </c>
    </row>
    <row r="508" spans="1:17" ht="13.15" customHeight="1" x14ac:dyDescent="0.2">
      <c r="A508" s="9">
        <v>490</v>
      </c>
      <c r="B508" s="42" t="s">
        <v>268</v>
      </c>
      <c r="C508" s="16">
        <f t="shared" ref="C508:P508" si="657">C509+C510+C511+C514</f>
        <v>-2568.6397855899995</v>
      </c>
      <c r="D508" s="16">
        <f t="shared" si="657"/>
        <v>-956.03486304000012</v>
      </c>
      <c r="E508" s="16">
        <f t="shared" si="657"/>
        <v>-2160.1101544099997</v>
      </c>
      <c r="F508" s="16">
        <f t="shared" si="657"/>
        <v>246.87878140000001</v>
      </c>
      <c r="G508" s="16">
        <f t="shared" si="657"/>
        <v>300.62645045999994</v>
      </c>
      <c r="H508" s="16">
        <f t="shared" si="657"/>
        <v>-2571.5785476999999</v>
      </c>
      <c r="I508" s="16">
        <f t="shared" si="657"/>
        <v>-891.60283688000004</v>
      </c>
      <c r="J508" s="16">
        <f t="shared" si="657"/>
        <v>-1214.27790289</v>
      </c>
      <c r="K508" s="16">
        <f t="shared" si="657"/>
        <v>-149.65545805000002</v>
      </c>
      <c r="L508" s="16">
        <f t="shared" si="657"/>
        <v>-316.04234987999996</v>
      </c>
      <c r="M508" s="16">
        <f t="shared" si="657"/>
        <v>-4334.8678510499994</v>
      </c>
      <c r="N508" s="16">
        <f t="shared" si="657"/>
        <v>-2367.5889311299998</v>
      </c>
      <c r="O508" s="16">
        <f t="shared" si="657"/>
        <v>-554.04680081000004</v>
      </c>
      <c r="P508" s="16">
        <f t="shared" si="657"/>
        <v>-1413.23211911</v>
      </c>
      <c r="Q508" s="10">
        <v>490</v>
      </c>
    </row>
    <row r="509" spans="1:17" ht="12.95" customHeight="1" x14ac:dyDescent="0.2">
      <c r="A509" s="9">
        <v>491</v>
      </c>
      <c r="B509" s="47" t="s">
        <v>269</v>
      </c>
      <c r="C509" s="16">
        <f t="shared" ref="C509:C510" si="658">D509+E509+F509+G509</f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f t="shared" ref="H509:H510" si="659">I509+J509+K509+L509</f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f t="shared" ref="M509:M510" si="660">N509+O509+P509</f>
        <v>0</v>
      </c>
      <c r="N509" s="16">
        <v>0</v>
      </c>
      <c r="O509" s="16">
        <v>0</v>
      </c>
      <c r="P509" s="16">
        <v>0</v>
      </c>
      <c r="Q509" s="10">
        <v>491</v>
      </c>
    </row>
    <row r="510" spans="1:17" ht="12.95" customHeight="1" x14ac:dyDescent="0.2">
      <c r="A510" s="9">
        <v>492</v>
      </c>
      <c r="B510" s="47" t="s">
        <v>270</v>
      </c>
      <c r="C510" s="16">
        <f t="shared" si="658"/>
        <v>-72.874267259999996</v>
      </c>
      <c r="D510" s="16">
        <v>55.167303830000002</v>
      </c>
      <c r="E510" s="16">
        <v>22.03011893</v>
      </c>
      <c r="F510" s="16">
        <v>-176.55361375999999</v>
      </c>
      <c r="G510" s="16">
        <v>26.481923739999999</v>
      </c>
      <c r="H510" s="16">
        <f t="shared" si="659"/>
        <v>-19.860657709999998</v>
      </c>
      <c r="I510" s="16">
        <v>7.12482317</v>
      </c>
      <c r="J510" s="16">
        <v>-18.427448850000001</v>
      </c>
      <c r="K510" s="16">
        <v>13.331039880000001</v>
      </c>
      <c r="L510" s="16">
        <v>-21.889071909999998</v>
      </c>
      <c r="M510" s="16">
        <f t="shared" si="660"/>
        <v>4.858057450000004</v>
      </c>
      <c r="N510" s="16">
        <v>-7.8101762499999996</v>
      </c>
      <c r="O510" s="16">
        <v>-22.480568009999999</v>
      </c>
      <c r="P510" s="16">
        <v>35.148801710000001</v>
      </c>
      <c r="Q510" s="10">
        <v>492</v>
      </c>
    </row>
    <row r="511" spans="1:17" ht="13.15" customHeight="1" x14ac:dyDescent="0.2">
      <c r="A511" s="9">
        <v>493</v>
      </c>
      <c r="B511" s="47" t="s">
        <v>271</v>
      </c>
      <c r="C511" s="16">
        <f t="shared" ref="C511:P511" si="661">C512+C513</f>
        <v>-346.29328060000006</v>
      </c>
      <c r="D511" s="16">
        <f t="shared" si="661"/>
        <v>-62.896909919999999</v>
      </c>
      <c r="E511" s="16">
        <f t="shared" si="661"/>
        <v>-696.69178703</v>
      </c>
      <c r="F511" s="16">
        <f t="shared" si="661"/>
        <v>443.44072746999996</v>
      </c>
      <c r="G511" s="16">
        <f t="shared" si="661"/>
        <v>-30.145311119999999</v>
      </c>
      <c r="H511" s="16">
        <f t="shared" si="661"/>
        <v>-198.66360459999999</v>
      </c>
      <c r="I511" s="16">
        <f t="shared" si="661"/>
        <v>-13.550122170000002</v>
      </c>
      <c r="J511" s="16">
        <f t="shared" si="661"/>
        <v>58.323247420000001</v>
      </c>
      <c r="K511" s="16">
        <f t="shared" si="661"/>
        <v>-141.0783735</v>
      </c>
      <c r="L511" s="16">
        <f t="shared" si="661"/>
        <v>-102.35835634999999</v>
      </c>
      <c r="M511" s="16">
        <f t="shared" si="661"/>
        <v>-1042.97135387</v>
      </c>
      <c r="N511" s="16">
        <f t="shared" si="661"/>
        <v>-228.88074813</v>
      </c>
      <c r="O511" s="16">
        <f t="shared" si="661"/>
        <v>-497.86658499999999</v>
      </c>
      <c r="P511" s="16">
        <f t="shared" si="661"/>
        <v>-316.22402074000001</v>
      </c>
      <c r="Q511" s="10">
        <v>493</v>
      </c>
    </row>
    <row r="512" spans="1:17" ht="12.95" customHeight="1" x14ac:dyDescent="0.2">
      <c r="A512" s="9">
        <v>494</v>
      </c>
      <c r="B512" s="48" t="s">
        <v>174</v>
      </c>
      <c r="C512" s="16">
        <f t="shared" ref="C512:C513" si="662">D512+E512+F512+G512</f>
        <v>-399.94505776000005</v>
      </c>
      <c r="D512" s="15">
        <v>-34.729852270000002</v>
      </c>
      <c r="E512" s="15">
        <v>-608.26069598000004</v>
      </c>
      <c r="F512" s="15">
        <v>216.68852588999999</v>
      </c>
      <c r="G512" s="15">
        <v>26.356964600000001</v>
      </c>
      <c r="H512" s="16">
        <f t="shared" ref="H512:H513" si="663">I512+J512+K512+L512</f>
        <v>-236.46409849999998</v>
      </c>
      <c r="I512" s="15">
        <v>-22.063192990000001</v>
      </c>
      <c r="J512" s="15">
        <v>16.791543140000002</v>
      </c>
      <c r="K512" s="15">
        <v>-8.9589433500000002</v>
      </c>
      <c r="L512" s="15">
        <v>-222.23350529999999</v>
      </c>
      <c r="M512" s="16">
        <f t="shared" ref="M512:M513" si="664">N512+O512+P512</f>
        <v>-639.53014478</v>
      </c>
      <c r="N512" s="15">
        <v>-244.47879612</v>
      </c>
      <c r="O512" s="15">
        <v>-212.36545104999999</v>
      </c>
      <c r="P512" s="15">
        <v>-182.68589761000001</v>
      </c>
      <c r="Q512" s="10">
        <v>494</v>
      </c>
    </row>
    <row r="513" spans="1:17" ht="12.95" customHeight="1" x14ac:dyDescent="0.2">
      <c r="A513" s="9">
        <v>495</v>
      </c>
      <c r="B513" s="48" t="s">
        <v>175</v>
      </c>
      <c r="C513" s="16">
        <f t="shared" si="662"/>
        <v>53.65177715999998</v>
      </c>
      <c r="D513" s="16">
        <v>-28.16705765</v>
      </c>
      <c r="E513" s="16">
        <v>-88.431091050000006</v>
      </c>
      <c r="F513" s="16">
        <v>226.75220157999999</v>
      </c>
      <c r="G513" s="16">
        <v>-56.50227572</v>
      </c>
      <c r="H513" s="16">
        <f t="shared" si="663"/>
        <v>37.800493899999992</v>
      </c>
      <c r="I513" s="13">
        <v>8.5130708199999994</v>
      </c>
      <c r="J513" s="13">
        <v>41.53170428</v>
      </c>
      <c r="K513" s="13">
        <v>-132.11943015</v>
      </c>
      <c r="L513" s="13">
        <v>119.87514895</v>
      </c>
      <c r="M513" s="16">
        <f t="shared" si="664"/>
        <v>-403.44120909000003</v>
      </c>
      <c r="N513" s="13">
        <v>15.59804799</v>
      </c>
      <c r="O513" s="13">
        <v>-285.50113395</v>
      </c>
      <c r="P513" s="13">
        <v>-133.53812313</v>
      </c>
      <c r="Q513" s="10">
        <v>495</v>
      </c>
    </row>
    <row r="514" spans="1:17" ht="13.15" customHeight="1" x14ac:dyDescent="0.2">
      <c r="A514" s="9">
        <v>496</v>
      </c>
      <c r="B514" s="47" t="s">
        <v>278</v>
      </c>
      <c r="C514" s="16">
        <f>C515+C516</f>
        <v>-2149.4722377299995</v>
      </c>
      <c r="D514" s="12">
        <f t="shared" ref="D514:G514" si="665">D515+D516</f>
        <v>-948.30525695000017</v>
      </c>
      <c r="E514" s="12">
        <f t="shared" si="665"/>
        <v>-1485.4484863099997</v>
      </c>
      <c r="F514" s="12">
        <f t="shared" si="665"/>
        <v>-20.008332309999989</v>
      </c>
      <c r="G514" s="12">
        <f t="shared" si="665"/>
        <v>304.28983783999996</v>
      </c>
      <c r="H514" s="16">
        <f>H515+H516</f>
        <v>-2353.0542853900001</v>
      </c>
      <c r="I514" s="13">
        <f t="shared" ref="I514:P514" si="666">I515+I516</f>
        <v>-885.17753788000005</v>
      </c>
      <c r="J514" s="13">
        <f t="shared" si="666"/>
        <v>-1254.1737014599998</v>
      </c>
      <c r="K514" s="13">
        <f t="shared" si="666"/>
        <v>-21.908124430000026</v>
      </c>
      <c r="L514" s="13">
        <f t="shared" si="666"/>
        <v>-191.79492162</v>
      </c>
      <c r="M514" s="13">
        <f t="shared" si="666"/>
        <v>-3296.7545546299998</v>
      </c>
      <c r="N514" s="13">
        <f t="shared" si="666"/>
        <v>-2130.8980067499997</v>
      </c>
      <c r="O514" s="13">
        <f t="shared" si="666"/>
        <v>-33.699647800000051</v>
      </c>
      <c r="P514" s="13">
        <f t="shared" si="666"/>
        <v>-1132.15690008</v>
      </c>
      <c r="Q514" s="10">
        <v>496</v>
      </c>
    </row>
    <row r="515" spans="1:17" ht="12.95" customHeight="1" x14ac:dyDescent="0.2">
      <c r="A515" s="9">
        <v>497</v>
      </c>
      <c r="B515" s="48" t="s">
        <v>176</v>
      </c>
      <c r="C515" s="16">
        <f t="shared" ref="C515:C516" si="667">D515+E515+F515+G515</f>
        <v>-2.9956710000000002</v>
      </c>
      <c r="D515" s="12">
        <v>0</v>
      </c>
      <c r="E515" s="12">
        <v>0</v>
      </c>
      <c r="F515" s="12">
        <v>0</v>
      </c>
      <c r="G515" s="12">
        <v>-2.9956710000000002</v>
      </c>
      <c r="H515" s="16">
        <f t="shared" ref="H515:H516" si="668">I515+J515+K515+L515</f>
        <v>-9.3229999999999702E-3</v>
      </c>
      <c r="I515" s="13">
        <v>0</v>
      </c>
      <c r="J515" s="13">
        <v>-0.94499999999999995</v>
      </c>
      <c r="K515" s="13">
        <v>0.93567699999999998</v>
      </c>
      <c r="L515" s="13">
        <v>0</v>
      </c>
      <c r="M515" s="16">
        <f t="shared" ref="M515:M516" si="669">N515+O515+P515</f>
        <v>0</v>
      </c>
      <c r="N515" s="13">
        <v>0</v>
      </c>
      <c r="O515" s="13">
        <v>0</v>
      </c>
      <c r="P515" s="13">
        <v>0</v>
      </c>
      <c r="Q515" s="10">
        <v>497</v>
      </c>
    </row>
    <row r="516" spans="1:17" ht="12.95" customHeight="1" x14ac:dyDescent="0.2">
      <c r="A516" s="9">
        <v>498</v>
      </c>
      <c r="B516" s="48" t="s">
        <v>177</v>
      </c>
      <c r="C516" s="16">
        <f t="shared" si="667"/>
        <v>-2146.4765667299994</v>
      </c>
      <c r="D516" s="12">
        <v>-948.30525695000017</v>
      </c>
      <c r="E516" s="12">
        <v>-1485.4484863099997</v>
      </c>
      <c r="F516" s="12">
        <v>-20.008332309999989</v>
      </c>
      <c r="G516" s="12">
        <v>307.28550883999998</v>
      </c>
      <c r="H516" s="16">
        <f t="shared" si="668"/>
        <v>-2353.0449623899999</v>
      </c>
      <c r="I516" s="13">
        <v>-885.17753788000005</v>
      </c>
      <c r="J516" s="13">
        <v>-1253.2287014599999</v>
      </c>
      <c r="K516" s="13">
        <v>-22.843801430000024</v>
      </c>
      <c r="L516" s="13">
        <v>-191.79492162</v>
      </c>
      <c r="M516" s="16">
        <f t="shared" si="669"/>
        <v>-3296.7545546299998</v>
      </c>
      <c r="N516" s="13">
        <v>-2130.8980067499997</v>
      </c>
      <c r="O516" s="13">
        <v>-33.699647800000051</v>
      </c>
      <c r="P516" s="13">
        <v>-1132.15690008</v>
      </c>
      <c r="Q516" s="10">
        <v>498</v>
      </c>
    </row>
    <row r="517" spans="1:17" ht="13.15" customHeight="1" x14ac:dyDescent="0.2">
      <c r="A517" s="9">
        <v>499</v>
      </c>
      <c r="B517" s="42" t="s">
        <v>273</v>
      </c>
      <c r="C517" s="16">
        <f>C518+C519+C520+C523</f>
        <v>-567.82163194999998</v>
      </c>
      <c r="D517" s="16">
        <f t="shared" ref="D517:G517" si="670">D518+D519+D520+D523</f>
        <v>-66.445239949999987</v>
      </c>
      <c r="E517" s="16">
        <f t="shared" si="670"/>
        <v>-157.06104067000001</v>
      </c>
      <c r="F517" s="16">
        <f t="shared" si="670"/>
        <v>-312.88044730000001</v>
      </c>
      <c r="G517" s="16">
        <f t="shared" si="670"/>
        <v>-31.434904030000006</v>
      </c>
      <c r="H517" s="16">
        <f>H518+H519+H520+H523</f>
        <v>-874.96562416000006</v>
      </c>
      <c r="I517" s="16">
        <f t="shared" ref="I517:P517" si="671">I518+I519+I520+I523</f>
        <v>-922.99078354999995</v>
      </c>
      <c r="J517" s="16">
        <f t="shared" si="671"/>
        <v>380.81218859000001</v>
      </c>
      <c r="K517" s="16">
        <f t="shared" si="671"/>
        <v>47.223555610000005</v>
      </c>
      <c r="L517" s="16">
        <f t="shared" si="671"/>
        <v>-380.01058481000001</v>
      </c>
      <c r="M517" s="16">
        <f t="shared" si="671"/>
        <v>172.68384704999994</v>
      </c>
      <c r="N517" s="16">
        <f t="shared" si="671"/>
        <v>222.54690492999998</v>
      </c>
      <c r="O517" s="16">
        <f t="shared" si="671"/>
        <v>78.516409209999978</v>
      </c>
      <c r="P517" s="16">
        <f t="shared" si="671"/>
        <v>-128.37946708999999</v>
      </c>
      <c r="Q517" s="10">
        <v>499</v>
      </c>
    </row>
    <row r="518" spans="1:17" ht="12.95" customHeight="1" x14ac:dyDescent="0.2">
      <c r="A518" s="9">
        <v>500</v>
      </c>
      <c r="B518" s="47" t="s">
        <v>274</v>
      </c>
      <c r="C518" s="16">
        <f t="shared" ref="C518:C519" si="672">D518+E518+F518+G518</f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f t="shared" ref="H518:H519" si="673">I518+J518+K518+L518</f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f t="shared" ref="M518:M519" si="674">N518+O518+P518</f>
        <v>0</v>
      </c>
      <c r="N518" s="16">
        <v>0</v>
      </c>
      <c r="O518" s="16">
        <v>0</v>
      </c>
      <c r="P518" s="16">
        <v>0</v>
      </c>
      <c r="Q518" s="10">
        <v>500</v>
      </c>
    </row>
    <row r="519" spans="1:17" ht="12.95" customHeight="1" x14ac:dyDescent="0.2">
      <c r="A519" s="9">
        <v>501</v>
      </c>
      <c r="B519" s="47" t="s">
        <v>275</v>
      </c>
      <c r="C519" s="16">
        <f t="shared" si="672"/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f t="shared" si="673"/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f t="shared" si="674"/>
        <v>0</v>
      </c>
      <c r="N519" s="16">
        <v>0</v>
      </c>
      <c r="O519" s="16">
        <v>0</v>
      </c>
      <c r="P519" s="16">
        <v>0</v>
      </c>
      <c r="Q519" s="10">
        <v>501</v>
      </c>
    </row>
    <row r="520" spans="1:17" ht="13.15" customHeight="1" x14ac:dyDescent="0.2">
      <c r="A520" s="9">
        <v>502</v>
      </c>
      <c r="B520" s="47" t="s">
        <v>276</v>
      </c>
      <c r="C520" s="16">
        <f>C521+C522</f>
        <v>-448.44469244999993</v>
      </c>
      <c r="D520" s="12">
        <f t="shared" ref="D520:G520" si="675">D521+D522</f>
        <v>-96.405483439999983</v>
      </c>
      <c r="E520" s="12">
        <f t="shared" si="675"/>
        <v>-100.46998081</v>
      </c>
      <c r="F520" s="12">
        <f t="shared" si="675"/>
        <v>-162.85437313999998</v>
      </c>
      <c r="G520" s="12">
        <f t="shared" si="675"/>
        <v>-88.714855060000005</v>
      </c>
      <c r="H520" s="16">
        <f>H521+H522</f>
        <v>-539.10410681000008</v>
      </c>
      <c r="I520" s="13">
        <f t="shared" ref="I520:P520" si="676">I521+I522</f>
        <v>-1076.5937255399999</v>
      </c>
      <c r="J520" s="13">
        <f t="shared" si="676"/>
        <v>456.03978530000001</v>
      </c>
      <c r="K520" s="13">
        <f t="shared" si="676"/>
        <v>73.155256570000006</v>
      </c>
      <c r="L520" s="13">
        <f t="shared" si="676"/>
        <v>8.2945768599999994</v>
      </c>
      <c r="M520" s="13">
        <f t="shared" si="676"/>
        <v>123.91281739999998</v>
      </c>
      <c r="N520" s="13">
        <f t="shared" si="676"/>
        <v>-101.05364526</v>
      </c>
      <c r="O520" s="13">
        <f t="shared" si="676"/>
        <v>225.35933205999999</v>
      </c>
      <c r="P520" s="13">
        <f t="shared" si="676"/>
        <v>-0.39286939999999504</v>
      </c>
      <c r="Q520" s="10">
        <v>502</v>
      </c>
    </row>
    <row r="521" spans="1:17" ht="12.95" customHeight="1" x14ac:dyDescent="0.2">
      <c r="A521" s="9">
        <v>503</v>
      </c>
      <c r="B521" s="48" t="s">
        <v>174</v>
      </c>
      <c r="C521" s="16">
        <f t="shared" ref="C521:C523" si="677">D521+E521+F521+G521</f>
        <v>-316.09601857999996</v>
      </c>
      <c r="D521" s="16">
        <v>-58.160326189999999</v>
      </c>
      <c r="E521" s="16">
        <v>-17.508391119999999</v>
      </c>
      <c r="F521" s="16">
        <v>-140.69001678999999</v>
      </c>
      <c r="G521" s="16">
        <v>-99.73728448</v>
      </c>
      <c r="H521" s="16">
        <f t="shared" ref="H521:H523" si="678">I521+J521+K521+L521</f>
        <v>-380.92585930000001</v>
      </c>
      <c r="I521" s="16">
        <v>-178.42028450999999</v>
      </c>
      <c r="J521" s="16">
        <v>-94.118880649999994</v>
      </c>
      <c r="K521" s="16">
        <v>-52.931358760000002</v>
      </c>
      <c r="L521" s="16">
        <v>-55.455335380000001</v>
      </c>
      <c r="M521" s="16">
        <f t="shared" ref="M521:M523" si="679">N521+O521+P521</f>
        <v>-32.874821699999998</v>
      </c>
      <c r="N521" s="16">
        <v>25.011029799999999</v>
      </c>
      <c r="O521" s="16">
        <v>15.218419949999999</v>
      </c>
      <c r="P521" s="16">
        <v>-73.104271449999999</v>
      </c>
      <c r="Q521" s="10">
        <v>503</v>
      </c>
    </row>
    <row r="522" spans="1:17" ht="12.95" customHeight="1" x14ac:dyDescent="0.2">
      <c r="A522" s="9">
        <v>504</v>
      </c>
      <c r="B522" s="48" t="s">
        <v>175</v>
      </c>
      <c r="C522" s="16">
        <f t="shared" si="677"/>
        <v>-132.34867386999997</v>
      </c>
      <c r="D522" s="16">
        <v>-38.245157249999991</v>
      </c>
      <c r="E522" s="16">
        <v>-82.961589689999997</v>
      </c>
      <c r="F522" s="16">
        <v>-22.164356349999998</v>
      </c>
      <c r="G522" s="16">
        <v>11.02242942</v>
      </c>
      <c r="H522" s="16">
        <f t="shared" si="678"/>
        <v>-158.17824751000006</v>
      </c>
      <c r="I522" s="16">
        <v>-898.17344103000005</v>
      </c>
      <c r="J522" s="16">
        <v>550.15866595</v>
      </c>
      <c r="K522" s="16">
        <v>126.08661533</v>
      </c>
      <c r="L522" s="16">
        <v>63.74991224</v>
      </c>
      <c r="M522" s="16">
        <f t="shared" si="679"/>
        <v>156.78763909999998</v>
      </c>
      <c r="N522" s="16">
        <v>-126.06467506</v>
      </c>
      <c r="O522" s="16">
        <v>210.14091210999999</v>
      </c>
      <c r="P522" s="16">
        <v>72.711402050000004</v>
      </c>
      <c r="Q522" s="10">
        <v>504</v>
      </c>
    </row>
    <row r="523" spans="1:17" ht="12.95" customHeight="1" x14ac:dyDescent="0.2">
      <c r="A523" s="9">
        <v>505</v>
      </c>
      <c r="B523" s="47" t="s">
        <v>277</v>
      </c>
      <c r="C523" s="16">
        <f t="shared" si="677"/>
        <v>-119.37693949999999</v>
      </c>
      <c r="D523" s="16">
        <v>29.96024349</v>
      </c>
      <c r="E523" s="16">
        <v>-56.591059860000001</v>
      </c>
      <c r="F523" s="16">
        <v>-150.02607416000001</v>
      </c>
      <c r="G523" s="16">
        <v>57.279951029999999</v>
      </c>
      <c r="H523" s="16">
        <f t="shared" si="678"/>
        <v>-335.86151734999999</v>
      </c>
      <c r="I523" s="16">
        <v>153.60294199000001</v>
      </c>
      <c r="J523" s="16">
        <v>-75.22759671</v>
      </c>
      <c r="K523" s="16">
        <v>-25.931700960000001</v>
      </c>
      <c r="L523" s="16">
        <v>-388.30516167000002</v>
      </c>
      <c r="M523" s="16">
        <f t="shared" si="679"/>
        <v>48.771029649999974</v>
      </c>
      <c r="N523" s="16">
        <v>323.60055018999998</v>
      </c>
      <c r="O523" s="16">
        <v>-146.84292285000001</v>
      </c>
      <c r="P523" s="16">
        <v>-127.98659769</v>
      </c>
      <c r="Q523" s="10">
        <v>505</v>
      </c>
    </row>
    <row r="524" spans="1:17" ht="13.15" customHeight="1" x14ac:dyDescent="0.2">
      <c r="A524" s="9">
        <v>506</v>
      </c>
      <c r="B524" s="42" t="s">
        <v>279</v>
      </c>
      <c r="C524" s="16">
        <f>C525+C526+C527+C530</f>
        <v>-68.606480859999991</v>
      </c>
      <c r="D524" s="16">
        <f t="shared" ref="D524:G524" si="680">D525+D526+D527+D530</f>
        <v>-29.324973150000002</v>
      </c>
      <c r="E524" s="16">
        <f t="shared" si="680"/>
        <v>-26.759064310000003</v>
      </c>
      <c r="F524" s="16">
        <f t="shared" si="680"/>
        <v>-19.938364250000006</v>
      </c>
      <c r="G524" s="16">
        <f t="shared" si="680"/>
        <v>7.4159208500000053</v>
      </c>
      <c r="H524" s="16">
        <f>H525+H526+H527+H530</f>
        <v>114.45138331</v>
      </c>
      <c r="I524" s="16">
        <f t="shared" ref="I524:P524" si="681">I525+I526+I527+I530</f>
        <v>-41.117867759999996</v>
      </c>
      <c r="J524" s="16">
        <f t="shared" si="681"/>
        <v>93.293658979999989</v>
      </c>
      <c r="K524" s="16">
        <f t="shared" si="681"/>
        <v>43.889016999999996</v>
      </c>
      <c r="L524" s="16">
        <f t="shared" si="681"/>
        <v>18.386575090000001</v>
      </c>
      <c r="M524" s="16">
        <f t="shared" si="681"/>
        <v>-16.741819039999992</v>
      </c>
      <c r="N524" s="16">
        <f t="shared" si="681"/>
        <v>16.888219580000001</v>
      </c>
      <c r="O524" s="16">
        <f t="shared" si="681"/>
        <v>-34.13134754</v>
      </c>
      <c r="P524" s="16">
        <f t="shared" si="681"/>
        <v>0.50130891999999982</v>
      </c>
      <c r="Q524" s="10">
        <v>506</v>
      </c>
    </row>
    <row r="525" spans="1:17" ht="12.95" customHeight="1" x14ac:dyDescent="0.2">
      <c r="A525" s="9">
        <v>507</v>
      </c>
      <c r="B525" s="47" t="s">
        <v>280</v>
      </c>
      <c r="C525" s="16">
        <f t="shared" ref="C525:C526" si="682">D525+E525+F525+G525</f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f t="shared" ref="H525:H526" si="683">I525+J525+K525+L525</f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f t="shared" ref="M525:M526" si="684">N525+O525+P525</f>
        <v>0</v>
      </c>
      <c r="N525" s="16">
        <v>0</v>
      </c>
      <c r="O525" s="16">
        <v>0</v>
      </c>
      <c r="P525" s="16">
        <v>0</v>
      </c>
      <c r="Q525" s="10">
        <v>507</v>
      </c>
    </row>
    <row r="526" spans="1:17" ht="12.95" customHeight="1" x14ac:dyDescent="0.2">
      <c r="A526" s="9">
        <v>508</v>
      </c>
      <c r="B526" s="47" t="s">
        <v>281</v>
      </c>
      <c r="C526" s="16">
        <f t="shared" si="682"/>
        <v>0.28096751999999992</v>
      </c>
      <c r="D526" s="16">
        <v>-0.16211953000000012</v>
      </c>
      <c r="E526" s="16">
        <v>-3.35941475</v>
      </c>
      <c r="F526" s="16">
        <v>-3.6275499399999998</v>
      </c>
      <c r="G526" s="16">
        <v>7.4300517399999997</v>
      </c>
      <c r="H526" s="16">
        <f t="shared" si="683"/>
        <v>-11.286028130000002</v>
      </c>
      <c r="I526" s="16">
        <v>-1.4879781599999999</v>
      </c>
      <c r="J526" s="16">
        <v>-1.0917482000000001</v>
      </c>
      <c r="K526" s="16">
        <v>2.7664725699999999</v>
      </c>
      <c r="L526" s="16">
        <v>-11.472774340000001</v>
      </c>
      <c r="M526" s="16">
        <f t="shared" si="684"/>
        <v>10.587702910000001</v>
      </c>
      <c r="N526" s="16">
        <v>11.37860141</v>
      </c>
      <c r="O526" s="16">
        <v>-0.27508048000000002</v>
      </c>
      <c r="P526" s="16">
        <v>-0.51581801999999999</v>
      </c>
      <c r="Q526" s="10">
        <v>508</v>
      </c>
    </row>
    <row r="527" spans="1:17" ht="13.15" customHeight="1" x14ac:dyDescent="0.2">
      <c r="A527" s="9">
        <v>509</v>
      </c>
      <c r="B527" s="47" t="s">
        <v>282</v>
      </c>
      <c r="C527" s="16">
        <f>C528+C529</f>
        <v>-68.887448379999995</v>
      </c>
      <c r="D527" s="12">
        <f t="shared" ref="D527:G527" si="685">D528+D529</f>
        <v>-29.16285362</v>
      </c>
      <c r="E527" s="12">
        <f t="shared" si="685"/>
        <v>-23.399649560000004</v>
      </c>
      <c r="F527" s="12">
        <f t="shared" si="685"/>
        <v>-16.310814310000005</v>
      </c>
      <c r="G527" s="12">
        <f t="shared" si="685"/>
        <v>-1.4130889999994095E-2</v>
      </c>
      <c r="H527" s="16">
        <f>H528+H529</f>
        <v>125.73741144</v>
      </c>
      <c r="I527" s="13">
        <f t="shared" ref="I527:P527" si="686">I528+I529</f>
        <v>-39.629889599999998</v>
      </c>
      <c r="J527" s="13">
        <f t="shared" si="686"/>
        <v>94.385407179999987</v>
      </c>
      <c r="K527" s="13">
        <f t="shared" si="686"/>
        <v>41.122544429999998</v>
      </c>
      <c r="L527" s="13">
        <f t="shared" si="686"/>
        <v>29.859349430000002</v>
      </c>
      <c r="M527" s="13">
        <f t="shared" si="686"/>
        <v>-27.329521949999993</v>
      </c>
      <c r="N527" s="13">
        <f t="shared" si="686"/>
        <v>5.5096181700000004</v>
      </c>
      <c r="O527" s="13">
        <f t="shared" si="686"/>
        <v>-33.85626706</v>
      </c>
      <c r="P527" s="13">
        <f t="shared" si="686"/>
        <v>1.0171269399999998</v>
      </c>
      <c r="Q527" s="10">
        <v>509</v>
      </c>
    </row>
    <row r="528" spans="1:17" ht="12.95" customHeight="1" x14ac:dyDescent="0.2">
      <c r="A528" s="9">
        <v>510</v>
      </c>
      <c r="B528" s="48" t="s">
        <v>174</v>
      </c>
      <c r="C528" s="16">
        <f t="shared" ref="C528:C530" si="687">D528+E528+F528+G528</f>
        <v>-71.665376379999998</v>
      </c>
      <c r="D528" s="16">
        <v>-31.969444540000001</v>
      </c>
      <c r="E528" s="16">
        <v>-23.416302010000003</v>
      </c>
      <c r="F528" s="16">
        <v>-16.049198250000003</v>
      </c>
      <c r="G528" s="16">
        <v>-0.23043157999999409</v>
      </c>
      <c r="H528" s="16">
        <f t="shared" ref="H528:H530" si="688">I528+J528+K528+L528</f>
        <v>128.08198374</v>
      </c>
      <c r="I528" s="13">
        <v>-39.250745430000002</v>
      </c>
      <c r="J528" s="13">
        <v>94.078969399999991</v>
      </c>
      <c r="K528" s="13">
        <v>41.59339233</v>
      </c>
      <c r="L528" s="13">
        <v>31.660367440000002</v>
      </c>
      <c r="M528" s="16">
        <f t="shared" ref="M528:M530" si="689">N528+O528+P528</f>
        <v>-24.328650069999995</v>
      </c>
      <c r="N528" s="13">
        <v>3.2623455000000003</v>
      </c>
      <c r="O528" s="13">
        <v>-33.361584059999998</v>
      </c>
      <c r="P528" s="13">
        <v>5.7705884899999997</v>
      </c>
      <c r="Q528" s="10">
        <v>510</v>
      </c>
    </row>
    <row r="529" spans="1:17" ht="12.95" customHeight="1" x14ac:dyDescent="0.2">
      <c r="A529" s="9">
        <v>511</v>
      </c>
      <c r="B529" s="48" t="s">
        <v>175</v>
      </c>
      <c r="C529" s="16">
        <f t="shared" si="687"/>
        <v>2.7779280000000002</v>
      </c>
      <c r="D529" s="16">
        <v>2.8065909200000001</v>
      </c>
      <c r="E529" s="16">
        <v>1.6652449999999999E-2</v>
      </c>
      <c r="F529" s="16">
        <v>-0.26161606000000004</v>
      </c>
      <c r="G529" s="16">
        <v>0.21630068999999999</v>
      </c>
      <c r="H529" s="16">
        <f t="shared" si="688"/>
        <v>-2.3445722999999998</v>
      </c>
      <c r="I529" s="13">
        <v>-0.37914417</v>
      </c>
      <c r="J529" s="13">
        <v>0.30643777999999999</v>
      </c>
      <c r="K529" s="13">
        <v>-0.47084789999999999</v>
      </c>
      <c r="L529" s="13">
        <v>-1.8010180099999999</v>
      </c>
      <c r="M529" s="16">
        <f t="shared" si="689"/>
        <v>-3.00087188</v>
      </c>
      <c r="N529" s="13">
        <v>2.2472726700000001</v>
      </c>
      <c r="O529" s="13">
        <v>-0.49468299999999998</v>
      </c>
      <c r="P529" s="13">
        <v>-4.7534615499999999</v>
      </c>
      <c r="Q529" s="10">
        <v>511</v>
      </c>
    </row>
    <row r="530" spans="1:17" ht="12.95" customHeight="1" x14ac:dyDescent="0.2">
      <c r="A530" s="9">
        <v>512</v>
      </c>
      <c r="B530" s="47" t="s">
        <v>283</v>
      </c>
      <c r="C530" s="16">
        <f t="shared" si="687"/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f t="shared" si="688"/>
        <v>0</v>
      </c>
      <c r="I530" s="13">
        <v>0</v>
      </c>
      <c r="J530" s="13">
        <v>0</v>
      </c>
      <c r="K530" s="13">
        <v>0</v>
      </c>
      <c r="L530" s="13">
        <v>0</v>
      </c>
      <c r="M530" s="16">
        <f t="shared" si="689"/>
        <v>0</v>
      </c>
      <c r="N530" s="13">
        <v>0</v>
      </c>
      <c r="O530" s="13">
        <v>0</v>
      </c>
      <c r="P530" s="13">
        <v>0</v>
      </c>
      <c r="Q530" s="10">
        <v>512</v>
      </c>
    </row>
    <row r="531" spans="1:17" ht="13.15" customHeight="1" x14ac:dyDescent="0.2">
      <c r="A531" s="9">
        <v>513</v>
      </c>
      <c r="B531" s="39" t="s">
        <v>284</v>
      </c>
      <c r="C531" s="77">
        <f>C532</f>
        <v>3554.00867612</v>
      </c>
      <c r="D531" s="77">
        <f t="shared" ref="D531:P531" si="690">D532</f>
        <v>1830.5730048599994</v>
      </c>
      <c r="E531" s="77">
        <f t="shared" si="690"/>
        <v>-174.02174598000002</v>
      </c>
      <c r="F531" s="77">
        <f t="shared" si="690"/>
        <v>44.702686319999998</v>
      </c>
      <c r="G531" s="77">
        <f t="shared" si="690"/>
        <v>1852.7547309200004</v>
      </c>
      <c r="H531" s="77">
        <f>H532</f>
        <v>3086.2983405599998</v>
      </c>
      <c r="I531" s="77">
        <f t="shared" si="690"/>
        <v>3499.7701955400003</v>
      </c>
      <c r="J531" s="77">
        <f t="shared" si="690"/>
        <v>-53.077153639999999</v>
      </c>
      <c r="K531" s="77">
        <f t="shared" si="690"/>
        <v>-329.00211300999996</v>
      </c>
      <c r="L531" s="77">
        <f t="shared" si="690"/>
        <v>-31.392588329999988</v>
      </c>
      <c r="M531" s="77">
        <f t="shared" si="690"/>
        <v>540.91519762000007</v>
      </c>
      <c r="N531" s="77">
        <f t="shared" si="690"/>
        <v>-520.74969094999994</v>
      </c>
      <c r="O531" s="77">
        <f t="shared" si="690"/>
        <v>434.12403969999997</v>
      </c>
      <c r="P531" s="77">
        <f t="shared" si="690"/>
        <v>627.5408488700001</v>
      </c>
      <c r="Q531" s="10">
        <v>513</v>
      </c>
    </row>
    <row r="532" spans="1:17" ht="13.15" customHeight="1" x14ac:dyDescent="0.2">
      <c r="A532" s="9">
        <v>514</v>
      </c>
      <c r="B532" s="40" t="s">
        <v>285</v>
      </c>
      <c r="C532" s="16">
        <f t="shared" ref="C532:P532" si="691">C533+C549+C557</f>
        <v>3554.00867612</v>
      </c>
      <c r="D532" s="16">
        <f t="shared" si="691"/>
        <v>1830.5730048599994</v>
      </c>
      <c r="E532" s="16">
        <f t="shared" si="691"/>
        <v>-174.02174598000002</v>
      </c>
      <c r="F532" s="16">
        <f t="shared" si="691"/>
        <v>44.702686319999998</v>
      </c>
      <c r="G532" s="16">
        <f t="shared" si="691"/>
        <v>1852.7547309200004</v>
      </c>
      <c r="H532" s="16">
        <f t="shared" si="691"/>
        <v>3086.2983405599998</v>
      </c>
      <c r="I532" s="16">
        <f t="shared" si="691"/>
        <v>3499.7701955400003</v>
      </c>
      <c r="J532" s="16">
        <f t="shared" si="691"/>
        <v>-53.077153639999999</v>
      </c>
      <c r="K532" s="16">
        <f t="shared" si="691"/>
        <v>-329.00211300999996</v>
      </c>
      <c r="L532" s="16">
        <f t="shared" si="691"/>
        <v>-31.392588329999988</v>
      </c>
      <c r="M532" s="16">
        <f t="shared" si="691"/>
        <v>540.91519762000007</v>
      </c>
      <c r="N532" s="16">
        <f t="shared" si="691"/>
        <v>-520.74969094999994</v>
      </c>
      <c r="O532" s="16">
        <f t="shared" si="691"/>
        <v>434.12403969999997</v>
      </c>
      <c r="P532" s="16">
        <f t="shared" si="691"/>
        <v>627.5408488700001</v>
      </c>
      <c r="Q532" s="10">
        <v>514</v>
      </c>
    </row>
    <row r="533" spans="1:17" ht="13.15" customHeight="1" x14ac:dyDescent="0.2">
      <c r="A533" s="9">
        <v>515</v>
      </c>
      <c r="B533" s="42" t="s">
        <v>187</v>
      </c>
      <c r="C533" s="16">
        <f>C534+C535+C541+C545</f>
        <v>3566.93069173</v>
      </c>
      <c r="D533" s="16">
        <f t="shared" ref="D533:P533" si="692">D534+D535+D541+D545</f>
        <v>1939.2939368399996</v>
      </c>
      <c r="E533" s="16">
        <f t="shared" si="692"/>
        <v>89.049323260000008</v>
      </c>
      <c r="F533" s="16">
        <f t="shared" si="692"/>
        <v>94.880672179999991</v>
      </c>
      <c r="G533" s="16">
        <f t="shared" si="692"/>
        <v>1443.7067594500002</v>
      </c>
      <c r="H533" s="16">
        <f t="shared" si="692"/>
        <v>2642.2576273299997</v>
      </c>
      <c r="I533" s="16">
        <f t="shared" si="692"/>
        <v>3305.6035527700001</v>
      </c>
      <c r="J533" s="16">
        <f t="shared" si="692"/>
        <v>29.799002270000003</v>
      </c>
      <c r="K533" s="16">
        <f t="shared" si="692"/>
        <v>-533.64826911</v>
      </c>
      <c r="L533" s="16">
        <f t="shared" si="692"/>
        <v>-159.49665859999999</v>
      </c>
      <c r="M533" s="16">
        <f t="shared" si="692"/>
        <v>604.86900268000011</v>
      </c>
      <c r="N533" s="16">
        <f t="shared" si="692"/>
        <v>-717.12500379999994</v>
      </c>
      <c r="O533" s="16">
        <f t="shared" si="692"/>
        <v>627.49187173999997</v>
      </c>
      <c r="P533" s="16">
        <f t="shared" si="692"/>
        <v>694.50213474000009</v>
      </c>
      <c r="Q533" s="10">
        <v>515</v>
      </c>
    </row>
    <row r="534" spans="1:17" ht="12.95" customHeight="1" x14ac:dyDescent="0.2">
      <c r="A534" s="9">
        <v>516</v>
      </c>
      <c r="B534" s="47" t="s">
        <v>188</v>
      </c>
      <c r="C534" s="16">
        <f t="shared" ref="C534" si="693">D534+E534+F534+G534</f>
        <v>0.83003098000000008</v>
      </c>
      <c r="D534" s="16">
        <v>-6.5647412200000002</v>
      </c>
      <c r="E534" s="16">
        <v>6.4225023999999999</v>
      </c>
      <c r="F534" s="16">
        <v>-6.0069206499999996</v>
      </c>
      <c r="G534" s="16">
        <v>6.9791904499999999</v>
      </c>
      <c r="H534" s="16">
        <f t="shared" ref="H534" si="694">I534+J534+K534+L534</f>
        <v>5.6534591500000015</v>
      </c>
      <c r="I534" s="16">
        <v>-7.8136086799999998</v>
      </c>
      <c r="J534" s="16">
        <v>6.3530579300000003</v>
      </c>
      <c r="K534" s="16">
        <v>-5.1716468899999999</v>
      </c>
      <c r="L534" s="16">
        <v>12.285656790000001</v>
      </c>
      <c r="M534" s="16">
        <f>N534+O534+P534</f>
        <v>648.0997480100001</v>
      </c>
      <c r="N534" s="16">
        <v>0.72318353999999996</v>
      </c>
      <c r="O534" s="16">
        <v>668.99978161000001</v>
      </c>
      <c r="P534" s="16">
        <v>-21.623217140000001</v>
      </c>
      <c r="Q534" s="10">
        <v>516</v>
      </c>
    </row>
    <row r="535" spans="1:17" ht="13.15" customHeight="1" x14ac:dyDescent="0.2">
      <c r="A535" s="9">
        <v>517</v>
      </c>
      <c r="B535" s="47" t="s">
        <v>189</v>
      </c>
      <c r="C535" s="16">
        <f t="shared" ref="C535:P535" si="695">C536</f>
        <v>3061.1</v>
      </c>
      <c r="D535" s="16">
        <f t="shared" si="695"/>
        <v>1661.1</v>
      </c>
      <c r="E535" s="16">
        <f t="shared" si="695"/>
        <v>0</v>
      </c>
      <c r="F535" s="16">
        <f t="shared" si="695"/>
        <v>0</v>
      </c>
      <c r="G535" s="16">
        <f t="shared" si="695"/>
        <v>1400</v>
      </c>
      <c r="H535" s="16">
        <f t="shared" si="695"/>
        <v>2747.873</v>
      </c>
      <c r="I535" s="16">
        <f t="shared" si="695"/>
        <v>3100</v>
      </c>
      <c r="J535" s="16">
        <f t="shared" si="695"/>
        <v>0</v>
      </c>
      <c r="K535" s="16">
        <f t="shared" si="695"/>
        <v>-352.12700000000001</v>
      </c>
      <c r="L535" s="16">
        <f t="shared" si="695"/>
        <v>0</v>
      </c>
      <c r="M535" s="16">
        <f t="shared" si="695"/>
        <v>-554</v>
      </c>
      <c r="N535" s="16">
        <f t="shared" si="695"/>
        <v>-1250</v>
      </c>
      <c r="O535" s="16">
        <f t="shared" si="695"/>
        <v>0</v>
      </c>
      <c r="P535" s="16">
        <f t="shared" si="695"/>
        <v>696</v>
      </c>
      <c r="Q535" s="10">
        <v>517</v>
      </c>
    </row>
    <row r="536" spans="1:17" ht="12.95" customHeight="1" x14ac:dyDescent="0.2">
      <c r="A536" s="9">
        <v>518</v>
      </c>
      <c r="B536" s="48" t="s">
        <v>75</v>
      </c>
      <c r="C536" s="14">
        <f>C537+C538+C539+C540</f>
        <v>3061.1</v>
      </c>
      <c r="D536" s="14">
        <f t="shared" ref="D536:G536" si="696">D537+D538+D539+D540</f>
        <v>1661.1</v>
      </c>
      <c r="E536" s="14">
        <f t="shared" si="696"/>
        <v>0</v>
      </c>
      <c r="F536" s="14">
        <f t="shared" si="696"/>
        <v>0</v>
      </c>
      <c r="G536" s="14">
        <f t="shared" si="696"/>
        <v>1400</v>
      </c>
      <c r="H536" s="14">
        <f>H537+H538+H539+H540</f>
        <v>2747.873</v>
      </c>
      <c r="I536" s="14">
        <f t="shared" ref="I536:P536" si="697">I537+I538+I539+I540</f>
        <v>3100</v>
      </c>
      <c r="J536" s="14">
        <f t="shared" si="697"/>
        <v>0</v>
      </c>
      <c r="K536" s="14">
        <f t="shared" si="697"/>
        <v>-352.12700000000001</v>
      </c>
      <c r="L536" s="14">
        <f t="shared" si="697"/>
        <v>0</v>
      </c>
      <c r="M536" s="14">
        <f t="shared" si="697"/>
        <v>-554</v>
      </c>
      <c r="N536" s="14">
        <f t="shared" si="697"/>
        <v>-1250</v>
      </c>
      <c r="O536" s="14">
        <f t="shared" si="697"/>
        <v>0</v>
      </c>
      <c r="P536" s="14">
        <f t="shared" si="697"/>
        <v>696</v>
      </c>
      <c r="Q536" s="10">
        <v>518</v>
      </c>
    </row>
    <row r="537" spans="1:17" ht="12.95" customHeight="1" x14ac:dyDescent="0.2">
      <c r="A537" s="9">
        <v>519</v>
      </c>
      <c r="B537" s="52" t="s">
        <v>286</v>
      </c>
      <c r="C537" s="16">
        <f t="shared" ref="C537:C540" si="698">D537+E537+F537+G537</f>
        <v>3200</v>
      </c>
      <c r="D537" s="16">
        <v>1800</v>
      </c>
      <c r="E537" s="16">
        <v>0</v>
      </c>
      <c r="F537" s="16">
        <v>0</v>
      </c>
      <c r="G537" s="16">
        <v>1400</v>
      </c>
      <c r="H537" s="16">
        <f t="shared" ref="H537:H540" si="699">I537+J537+K537+L537</f>
        <v>3100</v>
      </c>
      <c r="I537" s="16">
        <v>3100</v>
      </c>
      <c r="J537" s="16">
        <v>0</v>
      </c>
      <c r="K537" s="16">
        <v>0</v>
      </c>
      <c r="L537" s="16">
        <v>0</v>
      </c>
      <c r="M537" s="16">
        <f t="shared" ref="M537:M539" si="700">N537+O537+P537</f>
        <v>696</v>
      </c>
      <c r="N537" s="16">
        <v>0</v>
      </c>
      <c r="O537" s="16">
        <v>0</v>
      </c>
      <c r="P537" s="16">
        <v>696</v>
      </c>
      <c r="Q537" s="10">
        <v>519</v>
      </c>
    </row>
    <row r="538" spans="1:17" ht="12.95" customHeight="1" x14ac:dyDescent="0.2">
      <c r="A538" s="9">
        <v>520</v>
      </c>
      <c r="B538" s="52" t="s">
        <v>287</v>
      </c>
      <c r="C538" s="16">
        <f t="shared" si="698"/>
        <v>-138.9</v>
      </c>
      <c r="D538" s="16">
        <v>-138.9</v>
      </c>
      <c r="E538" s="16">
        <v>0</v>
      </c>
      <c r="F538" s="16">
        <v>0</v>
      </c>
      <c r="G538" s="16">
        <v>0</v>
      </c>
      <c r="H538" s="16">
        <f t="shared" si="699"/>
        <v>-352.12700000000001</v>
      </c>
      <c r="I538" s="16">
        <v>0</v>
      </c>
      <c r="J538" s="16">
        <v>0</v>
      </c>
      <c r="K538" s="16">
        <v>-352.12700000000001</v>
      </c>
      <c r="L538" s="16">
        <v>0</v>
      </c>
      <c r="M538" s="16">
        <f t="shared" si="700"/>
        <v>-1250</v>
      </c>
      <c r="N538" s="16">
        <v>-1250</v>
      </c>
      <c r="O538" s="16">
        <v>0</v>
      </c>
      <c r="P538" s="16">
        <v>0</v>
      </c>
      <c r="Q538" s="10">
        <v>520</v>
      </c>
    </row>
    <row r="539" spans="1:17" ht="12.95" customHeight="1" x14ac:dyDescent="0.2">
      <c r="A539" s="9">
        <v>521</v>
      </c>
      <c r="B539" s="52" t="s">
        <v>288</v>
      </c>
      <c r="C539" s="16">
        <f t="shared" si="698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699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700"/>
        <v>0</v>
      </c>
      <c r="N539" s="16">
        <v>0</v>
      </c>
      <c r="O539" s="16">
        <v>0</v>
      </c>
      <c r="P539" s="16">
        <v>0</v>
      </c>
      <c r="Q539" s="10">
        <v>521</v>
      </c>
    </row>
    <row r="540" spans="1:17" ht="12.95" customHeight="1" x14ac:dyDescent="0.2">
      <c r="A540" s="9">
        <v>522</v>
      </c>
      <c r="B540" s="52" t="s">
        <v>289</v>
      </c>
      <c r="C540" s="16">
        <f t="shared" si="698"/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f t="shared" si="699"/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f>N540+O540+P540</f>
        <v>0</v>
      </c>
      <c r="N540" s="16">
        <v>0</v>
      </c>
      <c r="O540" s="16">
        <v>0</v>
      </c>
      <c r="P540" s="16">
        <v>0</v>
      </c>
      <c r="Q540" s="10">
        <v>522</v>
      </c>
    </row>
    <row r="541" spans="1:17" ht="13.15" customHeight="1" x14ac:dyDescent="0.2">
      <c r="A541" s="9">
        <v>523</v>
      </c>
      <c r="B541" s="47" t="s">
        <v>192</v>
      </c>
      <c r="C541" s="16">
        <f t="shared" ref="C541:P541" si="701">C542</f>
        <v>637.03742156999999</v>
      </c>
      <c r="D541" s="16">
        <f t="shared" si="701"/>
        <v>291.71970883999995</v>
      </c>
      <c r="E541" s="16">
        <f t="shared" si="701"/>
        <v>92.597024330000011</v>
      </c>
      <c r="F541" s="16">
        <f t="shared" si="701"/>
        <v>202.84715143</v>
      </c>
      <c r="G541" s="16">
        <f t="shared" si="701"/>
        <v>49.873536970000004</v>
      </c>
      <c r="H541" s="16">
        <f t="shared" si="701"/>
        <v>-74.11531370000003</v>
      </c>
      <c r="I541" s="16">
        <f t="shared" si="701"/>
        <v>220.22541498999999</v>
      </c>
      <c r="J541" s="16">
        <f t="shared" si="701"/>
        <v>29.325797870000002</v>
      </c>
      <c r="K541" s="16">
        <f t="shared" si="701"/>
        <v>-164.80379897</v>
      </c>
      <c r="L541" s="16">
        <f t="shared" si="701"/>
        <v>-158.86272758999999</v>
      </c>
      <c r="M541" s="16">
        <f t="shared" si="701"/>
        <v>555.07823360999998</v>
      </c>
      <c r="N541" s="16">
        <f t="shared" si="701"/>
        <v>547.49906334000002</v>
      </c>
      <c r="O541" s="16">
        <f t="shared" si="701"/>
        <v>-26.160659189999997</v>
      </c>
      <c r="P541" s="16">
        <f t="shared" si="701"/>
        <v>33.739829459999996</v>
      </c>
      <c r="Q541" s="10">
        <v>523</v>
      </c>
    </row>
    <row r="542" spans="1:17" ht="12.95" customHeight="1" x14ac:dyDescent="0.2">
      <c r="A542" s="9">
        <v>524</v>
      </c>
      <c r="B542" s="48" t="s">
        <v>290</v>
      </c>
      <c r="C542" s="16">
        <f t="shared" ref="C542:P542" si="702">C543+C544</f>
        <v>637.03742156999999</v>
      </c>
      <c r="D542" s="16">
        <f t="shared" si="702"/>
        <v>291.71970883999995</v>
      </c>
      <c r="E542" s="16">
        <f t="shared" si="702"/>
        <v>92.597024330000011</v>
      </c>
      <c r="F542" s="16">
        <f t="shared" si="702"/>
        <v>202.84715143</v>
      </c>
      <c r="G542" s="16">
        <f t="shared" si="702"/>
        <v>49.873536970000004</v>
      </c>
      <c r="H542" s="16">
        <f t="shared" si="702"/>
        <v>-74.11531370000003</v>
      </c>
      <c r="I542" s="16">
        <f t="shared" si="702"/>
        <v>220.22541498999999</v>
      </c>
      <c r="J542" s="16">
        <f t="shared" si="702"/>
        <v>29.325797870000002</v>
      </c>
      <c r="K542" s="16">
        <f t="shared" si="702"/>
        <v>-164.80379897</v>
      </c>
      <c r="L542" s="16">
        <f t="shared" si="702"/>
        <v>-158.86272758999999</v>
      </c>
      <c r="M542" s="16">
        <f t="shared" si="702"/>
        <v>555.07823360999998</v>
      </c>
      <c r="N542" s="16">
        <f t="shared" si="702"/>
        <v>547.49906334000002</v>
      </c>
      <c r="O542" s="16">
        <f t="shared" si="702"/>
        <v>-26.160659189999997</v>
      </c>
      <c r="P542" s="16">
        <f t="shared" si="702"/>
        <v>33.739829459999996</v>
      </c>
      <c r="Q542" s="10">
        <v>524</v>
      </c>
    </row>
    <row r="543" spans="1:17" ht="12.95" customHeight="1" x14ac:dyDescent="0.2">
      <c r="A543" s="9">
        <v>525</v>
      </c>
      <c r="B543" s="52" t="s">
        <v>174</v>
      </c>
      <c r="C543" s="16">
        <f t="shared" ref="C543:C546" si="703">D543+E543+F543+G543</f>
        <v>670.47336292</v>
      </c>
      <c r="D543" s="12">
        <v>307.09928568999999</v>
      </c>
      <c r="E543" s="12">
        <v>110.22512514</v>
      </c>
      <c r="F543" s="12">
        <v>203.03963822</v>
      </c>
      <c r="G543" s="12">
        <v>50.109313870000001</v>
      </c>
      <c r="H543" s="16">
        <f t="shared" ref="H543:H544" si="704">I543+J543+K543+L543</f>
        <v>-51.017508330000027</v>
      </c>
      <c r="I543" s="13">
        <v>222.94340134999999</v>
      </c>
      <c r="J543" s="13">
        <v>31.085103910000001</v>
      </c>
      <c r="K543" s="13">
        <v>-160.39501200000001</v>
      </c>
      <c r="L543" s="13">
        <v>-144.65100158999999</v>
      </c>
      <c r="M543" s="16">
        <f t="shared" ref="M543:M544" si="705">N543+O543+P543</f>
        <v>542.08564931000001</v>
      </c>
      <c r="N543" s="13">
        <v>523.55943783999999</v>
      </c>
      <c r="O543" s="13">
        <v>-16.157982449999999</v>
      </c>
      <c r="P543" s="13">
        <v>34.684193919999998</v>
      </c>
      <c r="Q543" s="10">
        <v>525</v>
      </c>
    </row>
    <row r="544" spans="1:17" ht="12.95" customHeight="1" x14ac:dyDescent="0.2">
      <c r="A544" s="9">
        <v>526</v>
      </c>
      <c r="B544" s="52" t="s">
        <v>175</v>
      </c>
      <c r="C544" s="16">
        <f t="shared" si="703"/>
        <v>-33.435941350000007</v>
      </c>
      <c r="D544" s="12">
        <v>-15.379576850000012</v>
      </c>
      <c r="E544" s="12">
        <v>-17.628100809999999</v>
      </c>
      <c r="F544" s="12">
        <v>-0.19248678999999999</v>
      </c>
      <c r="G544" s="12">
        <v>-0.23577690000000001</v>
      </c>
      <c r="H544" s="16">
        <f t="shared" si="704"/>
        <v>-23.097805370000003</v>
      </c>
      <c r="I544" s="13">
        <v>-2.7179863599999998</v>
      </c>
      <c r="J544" s="13">
        <v>-1.75930604</v>
      </c>
      <c r="K544" s="13">
        <v>-4.4087869700000004</v>
      </c>
      <c r="L544" s="13">
        <v>-14.211726000000001</v>
      </c>
      <c r="M544" s="16">
        <f t="shared" si="705"/>
        <v>12.992584299999999</v>
      </c>
      <c r="N544" s="13">
        <v>23.939625499999998</v>
      </c>
      <c r="O544" s="13">
        <v>-10.00267674</v>
      </c>
      <c r="P544" s="13">
        <v>-0.94436445999999996</v>
      </c>
      <c r="Q544" s="10">
        <v>526</v>
      </c>
    </row>
    <row r="545" spans="1:17" ht="13.15" customHeight="1" x14ac:dyDescent="0.2">
      <c r="A545" s="9">
        <v>527</v>
      </c>
      <c r="B545" s="47" t="s">
        <v>197</v>
      </c>
      <c r="C545" s="16">
        <f>C546+C547</f>
        <v>-132.03676081999998</v>
      </c>
      <c r="D545" s="16">
        <f t="shared" ref="D545:G545" si="706">D546+D547</f>
        <v>-6.9610307799999998</v>
      </c>
      <c r="E545" s="16">
        <f t="shared" si="706"/>
        <v>-9.9702034699999995</v>
      </c>
      <c r="F545" s="16">
        <f t="shared" si="706"/>
        <v>-101.95955859999999</v>
      </c>
      <c r="G545" s="16">
        <f t="shared" si="706"/>
        <v>-13.145967969999999</v>
      </c>
      <c r="H545" s="16">
        <f>H546+H547</f>
        <v>-37.153518120000001</v>
      </c>
      <c r="I545" s="16">
        <f t="shared" ref="I545:P545" si="707">I546+I547</f>
        <v>-6.8082535399999999</v>
      </c>
      <c r="J545" s="16">
        <f t="shared" si="707"/>
        <v>-5.8798535300000001</v>
      </c>
      <c r="K545" s="16">
        <f t="shared" si="707"/>
        <v>-11.54582325</v>
      </c>
      <c r="L545" s="16">
        <f t="shared" si="707"/>
        <v>-12.9195878</v>
      </c>
      <c r="M545" s="16">
        <f t="shared" si="707"/>
        <v>-44.308978940000003</v>
      </c>
      <c r="N545" s="16">
        <f t="shared" si="707"/>
        <v>-15.34725068</v>
      </c>
      <c r="O545" s="16">
        <f t="shared" si="707"/>
        <v>-15.34725068</v>
      </c>
      <c r="P545" s="16">
        <f t="shared" si="707"/>
        <v>-13.614477580000001</v>
      </c>
      <c r="Q545" s="10">
        <v>527</v>
      </c>
    </row>
    <row r="546" spans="1:17" ht="12.95" customHeight="1" x14ac:dyDescent="0.2">
      <c r="A546" s="9">
        <v>528</v>
      </c>
      <c r="B546" s="48" t="s">
        <v>290</v>
      </c>
      <c r="C546" s="16">
        <f t="shared" si="703"/>
        <v>0</v>
      </c>
      <c r="D546" s="12">
        <v>0</v>
      </c>
      <c r="E546" s="12">
        <v>0</v>
      </c>
      <c r="F546" s="12">
        <v>0</v>
      </c>
      <c r="G546" s="12">
        <v>0</v>
      </c>
      <c r="H546" s="16">
        <f t="shared" ref="H546" si="708">I546+J546+K546+L546</f>
        <v>0</v>
      </c>
      <c r="I546" s="12">
        <v>0</v>
      </c>
      <c r="J546" s="12">
        <v>0</v>
      </c>
      <c r="K546" s="12">
        <v>0</v>
      </c>
      <c r="L546" s="12">
        <v>0</v>
      </c>
      <c r="M546" s="16">
        <f>N546+O546+P546</f>
        <v>0</v>
      </c>
      <c r="N546" s="12">
        <v>0</v>
      </c>
      <c r="O546" s="12">
        <v>0</v>
      </c>
      <c r="P546" s="12">
        <v>0</v>
      </c>
      <c r="Q546" s="10">
        <v>528</v>
      </c>
    </row>
    <row r="547" spans="1:17" ht="12.95" customHeight="1" x14ac:dyDescent="0.2">
      <c r="A547" s="9">
        <v>529</v>
      </c>
      <c r="B547" s="48" t="s">
        <v>75</v>
      </c>
      <c r="C547" s="16">
        <f>C548</f>
        <v>-132.03676081999998</v>
      </c>
      <c r="D547" s="16">
        <f t="shared" ref="D547:P547" si="709">D548</f>
        <v>-6.9610307799999998</v>
      </c>
      <c r="E547" s="16">
        <f t="shared" si="709"/>
        <v>-9.9702034699999995</v>
      </c>
      <c r="F547" s="16">
        <f t="shared" si="709"/>
        <v>-101.95955859999999</v>
      </c>
      <c r="G547" s="16">
        <f t="shared" si="709"/>
        <v>-13.145967969999999</v>
      </c>
      <c r="H547" s="16">
        <f>H548</f>
        <v>-37.153518120000001</v>
      </c>
      <c r="I547" s="16">
        <f t="shared" si="709"/>
        <v>-6.8082535399999999</v>
      </c>
      <c r="J547" s="16">
        <f t="shared" si="709"/>
        <v>-5.8798535300000001</v>
      </c>
      <c r="K547" s="16">
        <f t="shared" si="709"/>
        <v>-11.54582325</v>
      </c>
      <c r="L547" s="16">
        <f t="shared" si="709"/>
        <v>-12.9195878</v>
      </c>
      <c r="M547" s="16">
        <f t="shared" si="709"/>
        <v>-44.308978940000003</v>
      </c>
      <c r="N547" s="16">
        <f t="shared" si="709"/>
        <v>-15.34725068</v>
      </c>
      <c r="O547" s="16">
        <f t="shared" si="709"/>
        <v>-15.34725068</v>
      </c>
      <c r="P547" s="16">
        <f t="shared" si="709"/>
        <v>-13.614477580000001</v>
      </c>
      <c r="Q547" s="10">
        <v>529</v>
      </c>
    </row>
    <row r="548" spans="1:17" ht="12.95" customHeight="1" x14ac:dyDescent="0.2">
      <c r="A548" s="9">
        <v>530</v>
      </c>
      <c r="B548" s="52" t="s">
        <v>287</v>
      </c>
      <c r="C548" s="16">
        <f t="shared" ref="C548" si="710">D548+E548+F548+G548</f>
        <v>-132.03676081999998</v>
      </c>
      <c r="D548" s="12">
        <v>-6.9610307799999998</v>
      </c>
      <c r="E548" s="12">
        <v>-9.9702034699999995</v>
      </c>
      <c r="F548" s="12">
        <v>-101.95955859999999</v>
      </c>
      <c r="G548" s="12">
        <v>-13.145967969999999</v>
      </c>
      <c r="H548" s="16">
        <f t="shared" ref="H548" si="711">I548+J548+K548+L548</f>
        <v>-37.153518120000001</v>
      </c>
      <c r="I548" s="12">
        <v>-6.8082535399999999</v>
      </c>
      <c r="J548" s="12">
        <v>-5.8798535300000001</v>
      </c>
      <c r="K548" s="12">
        <v>-11.54582325</v>
      </c>
      <c r="L548" s="12">
        <v>-12.9195878</v>
      </c>
      <c r="M548" s="16">
        <f>N548+O548+P548</f>
        <v>-44.308978940000003</v>
      </c>
      <c r="N548" s="12">
        <v>-15.34725068</v>
      </c>
      <c r="O548" s="12">
        <v>-15.34725068</v>
      </c>
      <c r="P548" s="12">
        <v>-13.614477580000001</v>
      </c>
      <c r="Q548" s="10">
        <v>530</v>
      </c>
    </row>
    <row r="549" spans="1:17" ht="13.15" customHeight="1" x14ac:dyDescent="0.2">
      <c r="A549" s="9">
        <v>531</v>
      </c>
      <c r="B549" s="42" t="s">
        <v>291</v>
      </c>
      <c r="C549" s="16">
        <f>C550+C551+C552</f>
        <v>-6.1695188799999059</v>
      </c>
      <c r="D549" s="16">
        <f t="shared" ref="D549:G549" si="712">D550+D551+D552</f>
        <v>-80.637863760000002</v>
      </c>
      <c r="E549" s="16">
        <f t="shared" si="712"/>
        <v>-269.57209753000001</v>
      </c>
      <c r="F549" s="16">
        <f t="shared" si="712"/>
        <v>-105.08954052999999</v>
      </c>
      <c r="G549" s="16">
        <f t="shared" si="712"/>
        <v>449.1299829400001</v>
      </c>
      <c r="H549" s="16">
        <f>H550+H551+H552</f>
        <v>347.62925967000001</v>
      </c>
      <c r="I549" s="16">
        <f t="shared" ref="I549:P549" si="713">I550+I551+I552</f>
        <v>198.09882899000002</v>
      </c>
      <c r="J549" s="16">
        <f t="shared" si="713"/>
        <v>-135.09220356</v>
      </c>
      <c r="K549" s="16">
        <f t="shared" si="713"/>
        <v>202.57180312</v>
      </c>
      <c r="L549" s="16">
        <f t="shared" si="713"/>
        <v>82.050831119999998</v>
      </c>
      <c r="M549" s="16">
        <f t="shared" si="713"/>
        <v>18.37061838000001</v>
      </c>
      <c r="N549" s="16">
        <f t="shared" si="713"/>
        <v>219.03979827000001</v>
      </c>
      <c r="O549" s="16">
        <f t="shared" si="713"/>
        <v>-151.05838936999999</v>
      </c>
      <c r="P549" s="16">
        <f t="shared" si="713"/>
        <v>-49.610790520000009</v>
      </c>
      <c r="Q549" s="10">
        <v>531</v>
      </c>
    </row>
    <row r="550" spans="1:17" ht="12.95" customHeight="1" x14ac:dyDescent="0.2">
      <c r="A550" s="9">
        <v>532</v>
      </c>
      <c r="B550" s="47" t="s">
        <v>199</v>
      </c>
      <c r="C550" s="16">
        <f t="shared" ref="C550:C551" si="714">D550+E550+F550+G550</f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f t="shared" ref="H550:H551" si="715">I550+J550+K550+L550</f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f t="shared" ref="M550:M551" si="716">N550+O550+P550</f>
        <v>0</v>
      </c>
      <c r="N550" s="16">
        <v>0</v>
      </c>
      <c r="O550" s="16">
        <v>0</v>
      </c>
      <c r="P550" s="16">
        <v>0</v>
      </c>
      <c r="Q550" s="10">
        <v>532</v>
      </c>
    </row>
    <row r="551" spans="1:17" ht="12.95" customHeight="1" x14ac:dyDescent="0.2">
      <c r="A551" s="9">
        <v>533</v>
      </c>
      <c r="B551" s="47" t="s">
        <v>200</v>
      </c>
      <c r="C551" s="16">
        <f t="shared" si="714"/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si="715"/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 t="shared" si="716"/>
        <v>0</v>
      </c>
      <c r="N551" s="16">
        <v>0</v>
      </c>
      <c r="O551" s="16">
        <v>0</v>
      </c>
      <c r="P551" s="16">
        <v>0</v>
      </c>
      <c r="Q551" s="10">
        <v>533</v>
      </c>
    </row>
    <row r="552" spans="1:17" ht="13.15" customHeight="1" x14ac:dyDescent="0.2">
      <c r="A552" s="9">
        <v>534</v>
      </c>
      <c r="B552" s="47" t="s">
        <v>201</v>
      </c>
      <c r="C552" s="16">
        <f>C553</f>
        <v>-6.1695188799999059</v>
      </c>
      <c r="D552" s="16">
        <f t="shared" ref="D552:P552" si="717">D553</f>
        <v>-80.637863760000002</v>
      </c>
      <c r="E552" s="16">
        <f t="shared" si="717"/>
        <v>-269.57209753000001</v>
      </c>
      <c r="F552" s="16">
        <f t="shared" si="717"/>
        <v>-105.08954052999999</v>
      </c>
      <c r="G552" s="16">
        <f t="shared" si="717"/>
        <v>449.1299829400001</v>
      </c>
      <c r="H552" s="16">
        <f>H553</f>
        <v>347.62925967000001</v>
      </c>
      <c r="I552" s="16">
        <f t="shared" si="717"/>
        <v>198.09882899000002</v>
      </c>
      <c r="J552" s="16">
        <f t="shared" si="717"/>
        <v>-135.09220356</v>
      </c>
      <c r="K552" s="16">
        <f t="shared" si="717"/>
        <v>202.57180312</v>
      </c>
      <c r="L552" s="16">
        <f t="shared" si="717"/>
        <v>82.050831119999998</v>
      </c>
      <c r="M552" s="16">
        <f t="shared" si="717"/>
        <v>18.37061838000001</v>
      </c>
      <c r="N552" s="16">
        <f t="shared" si="717"/>
        <v>219.03979827000001</v>
      </c>
      <c r="O552" s="16">
        <f t="shared" si="717"/>
        <v>-151.05838936999999</v>
      </c>
      <c r="P552" s="16">
        <f t="shared" si="717"/>
        <v>-49.610790520000009</v>
      </c>
      <c r="Q552" s="10">
        <v>534</v>
      </c>
    </row>
    <row r="553" spans="1:17" ht="12.95" customHeight="1" x14ac:dyDescent="0.2">
      <c r="A553" s="9">
        <v>535</v>
      </c>
      <c r="B553" s="48" t="s">
        <v>290</v>
      </c>
      <c r="C553" s="16">
        <f>C554+C555</f>
        <v>-6.1695188799999059</v>
      </c>
      <c r="D553" s="12">
        <f t="shared" ref="D553:G553" si="718">D554+D555</f>
        <v>-80.637863760000002</v>
      </c>
      <c r="E553" s="12">
        <f t="shared" si="718"/>
        <v>-269.57209753000001</v>
      </c>
      <c r="F553" s="12">
        <f t="shared" si="718"/>
        <v>-105.08954052999999</v>
      </c>
      <c r="G553" s="12">
        <f t="shared" si="718"/>
        <v>449.1299829400001</v>
      </c>
      <c r="H553" s="16">
        <f>H554+H555</f>
        <v>347.62925967000001</v>
      </c>
      <c r="I553" s="13">
        <f t="shared" ref="I553:P553" si="719">I554+I555</f>
        <v>198.09882899000002</v>
      </c>
      <c r="J553" s="13">
        <f t="shared" si="719"/>
        <v>-135.09220356</v>
      </c>
      <c r="K553" s="13">
        <f t="shared" si="719"/>
        <v>202.57180312</v>
      </c>
      <c r="L553" s="13">
        <f t="shared" si="719"/>
        <v>82.050831119999998</v>
      </c>
      <c r="M553" s="13">
        <f t="shared" si="719"/>
        <v>18.37061838000001</v>
      </c>
      <c r="N553" s="13">
        <f t="shared" si="719"/>
        <v>219.03979827000001</v>
      </c>
      <c r="O553" s="13">
        <f t="shared" si="719"/>
        <v>-151.05838936999999</v>
      </c>
      <c r="P553" s="13">
        <f t="shared" si="719"/>
        <v>-49.610790520000009</v>
      </c>
      <c r="Q553" s="10">
        <v>535</v>
      </c>
    </row>
    <row r="554" spans="1:17" ht="12.95" customHeight="1" x14ac:dyDescent="0.2">
      <c r="A554" s="9">
        <v>536</v>
      </c>
      <c r="B554" s="52" t="s">
        <v>174</v>
      </c>
      <c r="C554" s="16">
        <f t="shared" ref="C554:C556" si="720">D554+E554+F554+G554</f>
        <v>12.553838720000101</v>
      </c>
      <c r="D554" s="16">
        <v>-96.383322609999993</v>
      </c>
      <c r="E554" s="16">
        <v>-227.49745615</v>
      </c>
      <c r="F554" s="16">
        <v>-106.65911407999999</v>
      </c>
      <c r="G554" s="16">
        <v>443.09373156000009</v>
      </c>
      <c r="H554" s="16">
        <f t="shared" ref="H554:H556" si="721">I554+J554+K554+L554</f>
        <v>283.09909500999998</v>
      </c>
      <c r="I554" s="16">
        <v>165.78175096000001</v>
      </c>
      <c r="J554" s="16">
        <v>-129.50945970000001</v>
      </c>
      <c r="K554" s="16">
        <v>184.87531387999999</v>
      </c>
      <c r="L554" s="16">
        <v>61.951489870000003</v>
      </c>
      <c r="M554" s="16">
        <f t="shared" ref="M554:M556" si="722">N554+O554+P554</f>
        <v>-3.4095863900000012</v>
      </c>
      <c r="N554" s="16">
        <v>200.89872093</v>
      </c>
      <c r="O554" s="16">
        <v>-281.87391418999999</v>
      </c>
      <c r="P554" s="16">
        <v>77.565606869999996</v>
      </c>
      <c r="Q554" s="10">
        <v>536</v>
      </c>
    </row>
    <row r="555" spans="1:17" ht="12.95" customHeight="1" x14ac:dyDescent="0.2">
      <c r="A555" s="9">
        <v>537</v>
      </c>
      <c r="B555" s="52" t="s">
        <v>175</v>
      </c>
      <c r="C555" s="16">
        <f t="shared" si="720"/>
        <v>-18.723357600000007</v>
      </c>
      <c r="D555" s="16">
        <v>15.745458849999995</v>
      </c>
      <c r="E555" s="16">
        <v>-42.074641380000003</v>
      </c>
      <c r="F555" s="16">
        <v>1.5695735500000001</v>
      </c>
      <c r="G555" s="16">
        <v>6.0362513800000013</v>
      </c>
      <c r="H555" s="16">
        <f t="shared" si="721"/>
        <v>64.530164659999997</v>
      </c>
      <c r="I555" s="16">
        <v>32.317078029999998</v>
      </c>
      <c r="J555" s="16">
        <v>-5.5827438599999999</v>
      </c>
      <c r="K555" s="16">
        <v>17.696489239999998</v>
      </c>
      <c r="L555" s="16">
        <v>20.099341249999998</v>
      </c>
      <c r="M555" s="16">
        <f t="shared" si="722"/>
        <v>21.780204770000012</v>
      </c>
      <c r="N555" s="16">
        <v>18.141077339999999</v>
      </c>
      <c r="O555" s="16">
        <v>130.81552482000001</v>
      </c>
      <c r="P555" s="16">
        <v>-127.17639739000001</v>
      </c>
      <c r="Q555" s="10">
        <v>537</v>
      </c>
    </row>
    <row r="556" spans="1:17" ht="12.95" customHeight="1" x14ac:dyDescent="0.2">
      <c r="A556" s="9">
        <v>538</v>
      </c>
      <c r="B556" s="47" t="s">
        <v>202</v>
      </c>
      <c r="C556" s="16">
        <f t="shared" si="720"/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f t="shared" si="721"/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f t="shared" si="722"/>
        <v>0</v>
      </c>
      <c r="N556" s="16">
        <v>0</v>
      </c>
      <c r="O556" s="16">
        <v>0</v>
      </c>
      <c r="P556" s="16">
        <v>0</v>
      </c>
      <c r="Q556" s="10">
        <v>538</v>
      </c>
    </row>
    <row r="557" spans="1:17" ht="13.15" customHeight="1" x14ac:dyDescent="0.2">
      <c r="A557" s="9">
        <v>539</v>
      </c>
      <c r="B557" s="42" t="s">
        <v>292</v>
      </c>
      <c r="C557" s="16">
        <f>C558+C559+C561+C564</f>
        <v>-6.7524967299999918</v>
      </c>
      <c r="D557" s="16">
        <f t="shared" ref="D557:G557" si="723">D558+D559+D561+D564</f>
        <v>-28.083068220000001</v>
      </c>
      <c r="E557" s="16">
        <f t="shared" si="723"/>
        <v>6.5010282900000007</v>
      </c>
      <c r="F557" s="16">
        <f t="shared" si="723"/>
        <v>54.911554670000001</v>
      </c>
      <c r="G557" s="16">
        <f t="shared" si="723"/>
        <v>-40.082011469999991</v>
      </c>
      <c r="H557" s="16">
        <f>H558+H559+H561+H564</f>
        <v>96.411453559999998</v>
      </c>
      <c r="I557" s="16">
        <f t="shared" ref="I557:P557" si="724">I558+I559+I561+I564</f>
        <v>-3.9321862200000002</v>
      </c>
      <c r="J557" s="16">
        <f t="shared" si="724"/>
        <v>52.21604765</v>
      </c>
      <c r="K557" s="16">
        <f t="shared" si="724"/>
        <v>2.0743529800000005</v>
      </c>
      <c r="L557" s="16">
        <f t="shared" si="724"/>
        <v>46.053239150000003</v>
      </c>
      <c r="M557" s="16">
        <f t="shared" si="724"/>
        <v>-82.32442343999999</v>
      </c>
      <c r="N557" s="16">
        <f t="shared" si="724"/>
        <v>-22.664485420000002</v>
      </c>
      <c r="O557" s="16">
        <f t="shared" si="724"/>
        <v>-42.309442670000003</v>
      </c>
      <c r="P557" s="16">
        <f t="shared" si="724"/>
        <v>-17.350495349999999</v>
      </c>
      <c r="Q557" s="10">
        <v>539</v>
      </c>
    </row>
    <row r="558" spans="1:17" ht="12.95" customHeight="1" x14ac:dyDescent="0.2">
      <c r="A558" s="9">
        <v>540</v>
      </c>
      <c r="B558" s="47" t="s">
        <v>293</v>
      </c>
      <c r="C558" s="16">
        <f t="shared" ref="C558:C559" si="725">D558+E558+F558+G558</f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f t="shared" ref="H558:H559" si="726">I558+J558+K558+L558</f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f t="shared" ref="M558:M559" si="727">N558+O558+P558</f>
        <v>0</v>
      </c>
      <c r="N558" s="16">
        <v>0</v>
      </c>
      <c r="O558" s="16">
        <v>0</v>
      </c>
      <c r="P558" s="16">
        <v>0</v>
      </c>
      <c r="Q558" s="10">
        <v>540</v>
      </c>
    </row>
    <row r="559" spans="1:17" ht="12.95" customHeight="1" x14ac:dyDescent="0.2">
      <c r="A559" s="9">
        <v>541</v>
      </c>
      <c r="B559" s="47" t="s">
        <v>294</v>
      </c>
      <c r="C559" s="16">
        <f t="shared" si="725"/>
        <v>-3.730095920000001</v>
      </c>
      <c r="D559" s="16">
        <v>-7.3590149999999994</v>
      </c>
      <c r="E559" s="16">
        <v>-1.03431323</v>
      </c>
      <c r="F559" s="16">
        <v>-1.9864473300000001</v>
      </c>
      <c r="G559" s="16">
        <v>6.6496796399999996</v>
      </c>
      <c r="H559" s="16">
        <f t="shared" si="726"/>
        <v>-6.5001613499999991</v>
      </c>
      <c r="I559" s="16">
        <v>-6.5379725799999999</v>
      </c>
      <c r="J559" s="16">
        <v>0.27617149000000002</v>
      </c>
      <c r="K559" s="16">
        <v>5.1588863800000002</v>
      </c>
      <c r="L559" s="16">
        <v>-5.3972466399999997</v>
      </c>
      <c r="M559" s="16">
        <f t="shared" si="727"/>
        <v>-9.1710159999999874E-2</v>
      </c>
      <c r="N559" s="16">
        <v>8.4709120599999999</v>
      </c>
      <c r="O559" s="16">
        <v>-3.24293969</v>
      </c>
      <c r="P559" s="16">
        <v>-5.3196825299999997</v>
      </c>
      <c r="Q559" s="10">
        <v>541</v>
      </c>
    </row>
    <row r="560" spans="1:17" ht="12.95" customHeight="1" x14ac:dyDescent="0.2">
      <c r="A560" s="9"/>
      <c r="B560" s="34" t="s">
        <v>386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0"/>
    </row>
    <row r="561" spans="1:17" ht="13.5" customHeight="1" x14ac:dyDescent="0.2">
      <c r="A561" s="9">
        <v>542</v>
      </c>
      <c r="B561" s="47" t="s">
        <v>295</v>
      </c>
      <c r="C561" s="16">
        <f>C562+C563</f>
        <v>-3.0224008099999908</v>
      </c>
      <c r="D561" s="12">
        <f t="shared" ref="D561:G561" si="728">D562+D563</f>
        <v>-20.724053220000002</v>
      </c>
      <c r="E561" s="12">
        <f t="shared" si="728"/>
        <v>7.5353415200000002</v>
      </c>
      <c r="F561" s="12">
        <f t="shared" si="728"/>
        <v>56.898001999999998</v>
      </c>
      <c r="G561" s="12">
        <f t="shared" si="728"/>
        <v>-46.731691109999993</v>
      </c>
      <c r="H561" s="16">
        <f>H562+H563</f>
        <v>103.2871861</v>
      </c>
      <c r="I561" s="13">
        <f t="shared" ref="I561:P561" si="729">I562+I563</f>
        <v>2.9813575499999998</v>
      </c>
      <c r="J561" s="13">
        <f t="shared" si="729"/>
        <v>51.939876159999997</v>
      </c>
      <c r="K561" s="13">
        <f t="shared" si="729"/>
        <v>-3.0845333999999998</v>
      </c>
      <c r="L561" s="13">
        <f t="shared" si="729"/>
        <v>51.450485790000002</v>
      </c>
      <c r="M561" s="13">
        <f t="shared" si="729"/>
        <v>-82.232713279999984</v>
      </c>
      <c r="N561" s="13">
        <f t="shared" si="729"/>
        <v>-31.135397480000002</v>
      </c>
      <c r="O561" s="13">
        <f t="shared" si="729"/>
        <v>-39.066502980000003</v>
      </c>
      <c r="P561" s="13">
        <f t="shared" si="729"/>
        <v>-12.03081282</v>
      </c>
      <c r="Q561" s="10">
        <v>542</v>
      </c>
    </row>
    <row r="562" spans="1:17" ht="13.35" customHeight="1" x14ac:dyDescent="0.2">
      <c r="A562" s="9">
        <v>543</v>
      </c>
      <c r="B562" s="48" t="s">
        <v>174</v>
      </c>
      <c r="C562" s="16">
        <f t="shared" ref="C562:C564" si="730">D562+E562+F562+G562</f>
        <v>-2.3136115599999911</v>
      </c>
      <c r="D562" s="16">
        <v>-23.401266400000001</v>
      </c>
      <c r="E562" s="16">
        <v>7.11511169</v>
      </c>
      <c r="F562" s="16">
        <v>57.287531379999997</v>
      </c>
      <c r="G562" s="16">
        <v>-43.31498822999999</v>
      </c>
      <c r="H562" s="16">
        <f t="shared" ref="H562:H564" si="731">I562+J562+K562+L562</f>
        <v>103.23539409</v>
      </c>
      <c r="I562" s="16">
        <v>0.70878300000000005</v>
      </c>
      <c r="J562" s="16">
        <v>54.629717909999997</v>
      </c>
      <c r="K562" s="16">
        <v>-4.2109152099999996</v>
      </c>
      <c r="L562" s="16">
        <v>52.107808390000002</v>
      </c>
      <c r="M562" s="16">
        <f t="shared" ref="M562:M564" si="732">N562+O562+P562</f>
        <v>-89.59033887999999</v>
      </c>
      <c r="N562" s="16">
        <v>-32.762162160000003</v>
      </c>
      <c r="O562" s="16">
        <v>-41.419550010000002</v>
      </c>
      <c r="P562" s="16">
        <v>-15.40862671</v>
      </c>
      <c r="Q562" s="10">
        <v>543</v>
      </c>
    </row>
    <row r="563" spans="1:17" ht="13.35" customHeight="1" x14ac:dyDescent="0.2">
      <c r="A563" s="9">
        <v>544</v>
      </c>
      <c r="B563" s="48" t="s">
        <v>175</v>
      </c>
      <c r="C563" s="16">
        <f t="shared" si="730"/>
        <v>-0.7087892499999997</v>
      </c>
      <c r="D563" s="16">
        <v>2.6772131799999999</v>
      </c>
      <c r="E563" s="16">
        <v>0.42022983000000003</v>
      </c>
      <c r="F563" s="16">
        <v>-0.38952937999999998</v>
      </c>
      <c r="G563" s="16">
        <v>-3.4167028799999999</v>
      </c>
      <c r="H563" s="16">
        <f t="shared" si="731"/>
        <v>5.179201000000011E-2</v>
      </c>
      <c r="I563" s="16">
        <v>2.2725745499999999</v>
      </c>
      <c r="J563" s="16">
        <v>-2.6898417499999998</v>
      </c>
      <c r="K563" s="16">
        <v>1.12638181</v>
      </c>
      <c r="L563" s="16">
        <v>-0.65732259999999998</v>
      </c>
      <c r="M563" s="16">
        <f t="shared" si="732"/>
        <v>7.3576256000000004</v>
      </c>
      <c r="N563" s="16">
        <v>1.62676468</v>
      </c>
      <c r="O563" s="16">
        <v>2.3530470299999999</v>
      </c>
      <c r="P563" s="16">
        <v>3.3778138900000001</v>
      </c>
      <c r="Q563" s="10">
        <v>544</v>
      </c>
    </row>
    <row r="564" spans="1:17" ht="13.5" customHeight="1" x14ac:dyDescent="0.2">
      <c r="A564" s="9">
        <v>545</v>
      </c>
      <c r="B564" s="47" t="s">
        <v>296</v>
      </c>
      <c r="C564" s="16">
        <f t="shared" si="730"/>
        <v>0</v>
      </c>
      <c r="D564" s="16">
        <v>0</v>
      </c>
      <c r="E564" s="16">
        <v>0</v>
      </c>
      <c r="F564" s="16">
        <v>0</v>
      </c>
      <c r="G564" s="16">
        <v>0</v>
      </c>
      <c r="H564" s="16">
        <f t="shared" si="731"/>
        <v>-0.37557119</v>
      </c>
      <c r="I564" s="16">
        <v>-0.37557119</v>
      </c>
      <c r="J564" s="16">
        <v>0</v>
      </c>
      <c r="K564" s="16">
        <v>0</v>
      </c>
      <c r="L564" s="16">
        <v>0</v>
      </c>
      <c r="M564" s="16">
        <f t="shared" si="732"/>
        <v>0</v>
      </c>
      <c r="N564" s="16">
        <v>0</v>
      </c>
      <c r="O564" s="16">
        <v>0</v>
      </c>
      <c r="P564" s="16">
        <v>0</v>
      </c>
      <c r="Q564" s="10">
        <v>545</v>
      </c>
    </row>
    <row r="565" spans="1:17" ht="13.5" customHeight="1" x14ac:dyDescent="0.2">
      <c r="A565" s="9">
        <v>546</v>
      </c>
      <c r="B565" s="38" t="s">
        <v>297</v>
      </c>
      <c r="C565" s="80">
        <f t="shared" ref="C565:P565" si="733">C566+C619</f>
        <v>1.7787988999989466</v>
      </c>
      <c r="D565" s="80">
        <f t="shared" si="733"/>
        <v>-1427.5551737099995</v>
      </c>
      <c r="E565" s="80">
        <f t="shared" si="733"/>
        <v>1536.65667568</v>
      </c>
      <c r="F565" s="80">
        <f t="shared" si="733"/>
        <v>152.30872334999987</v>
      </c>
      <c r="G565" s="80">
        <f t="shared" si="733"/>
        <v>-259.63142642000048</v>
      </c>
      <c r="H565" s="80">
        <f t="shared" si="733"/>
        <v>1354.8515880199993</v>
      </c>
      <c r="I565" s="80">
        <f t="shared" si="733"/>
        <v>953.84362313999941</v>
      </c>
      <c r="J565" s="80">
        <f t="shared" si="733"/>
        <v>-1550.6586166900004</v>
      </c>
      <c r="K565" s="80">
        <f t="shared" si="733"/>
        <v>271.27889561999996</v>
      </c>
      <c r="L565" s="80">
        <f t="shared" si="733"/>
        <v>1680.3876859499992</v>
      </c>
      <c r="M565" s="80">
        <f t="shared" si="733"/>
        <v>3036.0854365499999</v>
      </c>
      <c r="N565" s="80">
        <f t="shared" si="733"/>
        <v>-120.64741982999976</v>
      </c>
      <c r="O565" s="80">
        <f t="shared" si="733"/>
        <v>873.20985039000061</v>
      </c>
      <c r="P565" s="80">
        <f t="shared" si="733"/>
        <v>2283.5230059900009</v>
      </c>
      <c r="Q565" s="10">
        <v>546</v>
      </c>
    </row>
    <row r="566" spans="1:17" ht="13.5" customHeight="1" x14ac:dyDescent="0.2">
      <c r="A566" s="9">
        <v>547</v>
      </c>
      <c r="B566" s="39" t="s">
        <v>298</v>
      </c>
      <c r="C566" s="77">
        <f t="shared" ref="C566:P566" si="734">C567+C579+C588+C599</f>
        <v>-3700.4350014600013</v>
      </c>
      <c r="D566" s="77">
        <f t="shared" si="734"/>
        <v>-2424.5365908799999</v>
      </c>
      <c r="E566" s="77">
        <f t="shared" si="734"/>
        <v>662.64869494000004</v>
      </c>
      <c r="F566" s="77">
        <f t="shared" si="734"/>
        <v>526.07428437999977</v>
      </c>
      <c r="G566" s="77">
        <f t="shared" si="734"/>
        <v>-2464.6213899000008</v>
      </c>
      <c r="H566" s="77">
        <f t="shared" si="734"/>
        <v>-4792.0533588500002</v>
      </c>
      <c r="I566" s="77">
        <f t="shared" si="734"/>
        <v>1991.9112306199995</v>
      </c>
      <c r="J566" s="77">
        <f t="shared" si="734"/>
        <v>-2022.5466333900001</v>
      </c>
      <c r="K566" s="77">
        <f t="shared" si="734"/>
        <v>-1779.2084198</v>
      </c>
      <c r="L566" s="77">
        <f t="shared" si="734"/>
        <v>-2982.2095362800005</v>
      </c>
      <c r="M566" s="77">
        <f t="shared" si="734"/>
        <v>-4565.2360620499994</v>
      </c>
      <c r="N566" s="77">
        <f t="shared" si="734"/>
        <v>-2463.3880881700002</v>
      </c>
      <c r="O566" s="77">
        <f t="shared" si="734"/>
        <v>-2314.9473238999999</v>
      </c>
      <c r="P566" s="77">
        <f t="shared" si="734"/>
        <v>213.09935002000014</v>
      </c>
      <c r="Q566" s="10">
        <v>547</v>
      </c>
    </row>
    <row r="567" spans="1:17" ht="13.5" customHeight="1" x14ac:dyDescent="0.2">
      <c r="A567" s="9">
        <v>548</v>
      </c>
      <c r="B567" s="40" t="s">
        <v>299</v>
      </c>
      <c r="C567" s="16">
        <f>C568</f>
        <v>-236.89547562999996</v>
      </c>
      <c r="D567" s="16">
        <f t="shared" ref="D567:P567" si="735">D568</f>
        <v>-80.641991489999981</v>
      </c>
      <c r="E567" s="16">
        <f t="shared" si="735"/>
        <v>-88.439776819999992</v>
      </c>
      <c r="F567" s="16">
        <f t="shared" si="735"/>
        <v>-381.80131449000004</v>
      </c>
      <c r="G567" s="16">
        <f t="shared" si="735"/>
        <v>313.98760716999999</v>
      </c>
      <c r="H567" s="16">
        <f>H568</f>
        <v>-1058.9100101699999</v>
      </c>
      <c r="I567" s="16">
        <f t="shared" si="735"/>
        <v>58.793278210000004</v>
      </c>
      <c r="J567" s="16">
        <f t="shared" si="735"/>
        <v>-373.01230998</v>
      </c>
      <c r="K567" s="16">
        <f t="shared" si="735"/>
        <v>-193.62860443000002</v>
      </c>
      <c r="L567" s="16">
        <f t="shared" si="735"/>
        <v>-551.06237397000007</v>
      </c>
      <c r="M567" s="16">
        <f t="shared" si="735"/>
        <v>-517.99409619999994</v>
      </c>
      <c r="N567" s="16">
        <f t="shared" si="735"/>
        <v>-229.3868157</v>
      </c>
      <c r="O567" s="16">
        <f t="shared" si="735"/>
        <v>-126.61623565000001</v>
      </c>
      <c r="P567" s="16">
        <f t="shared" si="735"/>
        <v>-161.99104485000001</v>
      </c>
      <c r="Q567" s="10">
        <v>548</v>
      </c>
    </row>
    <row r="568" spans="1:17" ht="13.5" customHeight="1" x14ac:dyDescent="0.2">
      <c r="A568" s="9">
        <v>549</v>
      </c>
      <c r="B568" s="42" t="s">
        <v>300</v>
      </c>
      <c r="C568" s="16">
        <f>C569+C574</f>
        <v>-236.89547562999996</v>
      </c>
      <c r="D568" s="16">
        <f t="shared" ref="D568:P568" si="736">D569+D574</f>
        <v>-80.641991489999981</v>
      </c>
      <c r="E568" s="16">
        <f t="shared" si="736"/>
        <v>-88.439776819999992</v>
      </c>
      <c r="F568" s="16">
        <f t="shared" si="736"/>
        <v>-381.80131449000004</v>
      </c>
      <c r="G568" s="16">
        <f t="shared" si="736"/>
        <v>313.98760716999999</v>
      </c>
      <c r="H568" s="16">
        <f t="shared" si="736"/>
        <v>-1058.9100101699999</v>
      </c>
      <c r="I568" s="16">
        <f t="shared" si="736"/>
        <v>58.793278210000004</v>
      </c>
      <c r="J568" s="16">
        <f t="shared" si="736"/>
        <v>-373.01230998</v>
      </c>
      <c r="K568" s="16">
        <f t="shared" si="736"/>
        <v>-193.62860443000002</v>
      </c>
      <c r="L568" s="16">
        <f t="shared" si="736"/>
        <v>-551.06237397000007</v>
      </c>
      <c r="M568" s="16">
        <f t="shared" si="736"/>
        <v>-517.99409619999994</v>
      </c>
      <c r="N568" s="16">
        <f t="shared" si="736"/>
        <v>-229.3868157</v>
      </c>
      <c r="O568" s="16">
        <f t="shared" si="736"/>
        <v>-126.61623565000001</v>
      </c>
      <c r="P568" s="16">
        <f t="shared" si="736"/>
        <v>-161.99104485000001</v>
      </c>
      <c r="Q568" s="10">
        <v>549</v>
      </c>
    </row>
    <row r="569" spans="1:17" ht="13.5" customHeight="1" x14ac:dyDescent="0.2">
      <c r="A569" s="9">
        <v>550</v>
      </c>
      <c r="B569" s="43" t="s">
        <v>272</v>
      </c>
      <c r="C569" s="14">
        <f>C570+C571+C572+C573</f>
        <v>-10.044431579999966</v>
      </c>
      <c r="D569" s="14">
        <f t="shared" ref="D569:G569" si="737">D570+D571+D572+D573</f>
        <v>-269.54260063999999</v>
      </c>
      <c r="E569" s="14">
        <f t="shared" si="737"/>
        <v>36.947510510000001</v>
      </c>
      <c r="F569" s="14">
        <f t="shared" si="737"/>
        <v>-37.071472419999999</v>
      </c>
      <c r="G569" s="14">
        <f t="shared" si="737"/>
        <v>259.62213097</v>
      </c>
      <c r="H569" s="14">
        <f>H570+H571+H572+H573</f>
        <v>-126.06768765999999</v>
      </c>
      <c r="I569" s="14">
        <f t="shared" ref="I569:P569" si="738">I570+I571+I572+I573</f>
        <v>-27.390118380000011</v>
      </c>
      <c r="J569" s="14">
        <f t="shared" si="738"/>
        <v>-93.449832049999998</v>
      </c>
      <c r="K569" s="14">
        <f t="shared" si="738"/>
        <v>-34.06127652</v>
      </c>
      <c r="L569" s="14">
        <f t="shared" si="738"/>
        <v>28.833539289999997</v>
      </c>
      <c r="M569" s="14">
        <f t="shared" si="738"/>
        <v>-142.31814277999999</v>
      </c>
      <c r="N569" s="14">
        <f t="shared" si="738"/>
        <v>-34.488865539999999</v>
      </c>
      <c r="O569" s="14">
        <f t="shared" si="738"/>
        <v>-53.111337919999997</v>
      </c>
      <c r="P569" s="14">
        <f t="shared" si="738"/>
        <v>-54.717939319999999</v>
      </c>
      <c r="Q569" s="10">
        <v>550</v>
      </c>
    </row>
    <row r="570" spans="1:17" ht="13.35" customHeight="1" x14ac:dyDescent="0.2">
      <c r="A570" s="9">
        <v>551</v>
      </c>
      <c r="B570" s="47" t="s">
        <v>302</v>
      </c>
      <c r="C570" s="16">
        <f t="shared" ref="C570:C573" si="739">D570+E570+F570+G570</f>
        <v>42.614633680000026</v>
      </c>
      <c r="D570" s="16">
        <v>-221.78122586000001</v>
      </c>
      <c r="E570" s="16">
        <v>33.016126640000003</v>
      </c>
      <c r="F570" s="16">
        <v>-7.88930519</v>
      </c>
      <c r="G570" s="16">
        <v>239.26903809000001</v>
      </c>
      <c r="H570" s="16">
        <f t="shared" ref="H570:H573" si="740">I570+J570+K570+L570</f>
        <v>18.934067339999999</v>
      </c>
      <c r="I570" s="16">
        <v>52.741656749999997</v>
      </c>
      <c r="J570" s="16">
        <v>-14.5834812</v>
      </c>
      <c r="K570" s="16">
        <v>-7.5034666899999998</v>
      </c>
      <c r="L570" s="16">
        <v>-11.720641519999999</v>
      </c>
      <c r="M570" s="16">
        <f t="shared" ref="M570:M573" si="741">N570+O570+P570</f>
        <v>-23.351858279999998</v>
      </c>
      <c r="N570" s="16">
        <v>-3.0776159600000002</v>
      </c>
      <c r="O570" s="16">
        <v>-10.61920245</v>
      </c>
      <c r="P570" s="16">
        <v>-9.6550398699999995</v>
      </c>
      <c r="Q570" s="10">
        <v>551</v>
      </c>
    </row>
    <row r="571" spans="1:17" ht="13.35" customHeight="1" x14ac:dyDescent="0.2">
      <c r="A571" s="9">
        <v>552</v>
      </c>
      <c r="B571" s="47" t="s">
        <v>303</v>
      </c>
      <c r="C571" s="16">
        <f t="shared" si="739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740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 t="shared" si="741"/>
        <v>0</v>
      </c>
      <c r="N571" s="16">
        <v>0</v>
      </c>
      <c r="O571" s="16">
        <v>0</v>
      </c>
      <c r="P571" s="16">
        <v>0</v>
      </c>
      <c r="Q571" s="10">
        <v>552</v>
      </c>
    </row>
    <row r="572" spans="1:17" ht="13.35" customHeight="1" x14ac:dyDescent="0.2">
      <c r="A572" s="9">
        <v>553</v>
      </c>
      <c r="B572" s="47" t="s">
        <v>176</v>
      </c>
      <c r="C572" s="16">
        <f t="shared" si="739"/>
        <v>-36.241665959999992</v>
      </c>
      <c r="D572" s="16">
        <v>-44.840266659999998</v>
      </c>
      <c r="E572" s="16">
        <v>6.8817030700000004</v>
      </c>
      <c r="F572" s="16">
        <v>-26.202344839999999</v>
      </c>
      <c r="G572" s="16">
        <v>27.91924247</v>
      </c>
      <c r="H572" s="16">
        <f t="shared" si="740"/>
        <v>27.363292309999999</v>
      </c>
      <c r="I572" s="16">
        <v>2.4557589800000001</v>
      </c>
      <c r="J572" s="16">
        <v>12.365953599999999</v>
      </c>
      <c r="K572" s="16">
        <v>-20.663251800000001</v>
      </c>
      <c r="L572" s="16">
        <v>33.20483153</v>
      </c>
      <c r="M572" s="16">
        <f t="shared" si="741"/>
        <v>-92.733070629999986</v>
      </c>
      <c r="N572" s="16">
        <v>-26.810080630000002</v>
      </c>
      <c r="O572" s="16">
        <v>-30.205519339999999</v>
      </c>
      <c r="P572" s="16">
        <v>-35.717470659999996</v>
      </c>
      <c r="Q572" s="10">
        <v>553</v>
      </c>
    </row>
    <row r="573" spans="1:17" ht="13.35" customHeight="1" x14ac:dyDescent="0.2">
      <c r="A573" s="9">
        <v>554</v>
      </c>
      <c r="B573" s="47" t="s">
        <v>304</v>
      </c>
      <c r="C573" s="16">
        <f t="shared" si="739"/>
        <v>-16.4173993</v>
      </c>
      <c r="D573" s="16">
        <v>-2.92110812</v>
      </c>
      <c r="E573" s="16">
        <v>-2.9503192</v>
      </c>
      <c r="F573" s="16">
        <v>-2.9798223899999998</v>
      </c>
      <c r="G573" s="16">
        <v>-7.5661495900000002</v>
      </c>
      <c r="H573" s="16">
        <f t="shared" si="740"/>
        <v>-172.36504730999999</v>
      </c>
      <c r="I573" s="16">
        <v>-82.587534110000007</v>
      </c>
      <c r="J573" s="16">
        <v>-91.232304450000001</v>
      </c>
      <c r="K573" s="16">
        <v>-5.8945580299999998</v>
      </c>
      <c r="L573" s="16">
        <v>7.3493492800000002</v>
      </c>
      <c r="M573" s="16">
        <f t="shared" si="741"/>
        <v>-26.23321387</v>
      </c>
      <c r="N573" s="16">
        <v>-4.6011689499999999</v>
      </c>
      <c r="O573" s="16">
        <v>-12.286616130000001</v>
      </c>
      <c r="P573" s="16">
        <v>-9.3454287899999997</v>
      </c>
      <c r="Q573" s="10">
        <v>554</v>
      </c>
    </row>
    <row r="574" spans="1:17" ht="13.5" customHeight="1" x14ac:dyDescent="0.2">
      <c r="A574" s="9">
        <v>555</v>
      </c>
      <c r="B574" s="43" t="s">
        <v>301</v>
      </c>
      <c r="C574" s="14">
        <f>C575+C576+C577+C578</f>
        <v>-226.85104404999998</v>
      </c>
      <c r="D574" s="14">
        <f t="shared" ref="D574:G574" si="742">D575+D576+D577+D578</f>
        <v>188.90060915000001</v>
      </c>
      <c r="E574" s="14">
        <f t="shared" si="742"/>
        <v>-125.38728732999999</v>
      </c>
      <c r="F574" s="14">
        <f t="shared" si="742"/>
        <v>-344.72984207000002</v>
      </c>
      <c r="G574" s="14">
        <f t="shared" si="742"/>
        <v>54.365476199999996</v>
      </c>
      <c r="H574" s="14">
        <f>H575+H576+H577+H578</f>
        <v>-932.84232250999992</v>
      </c>
      <c r="I574" s="14">
        <f t="shared" ref="I574:P574" si="743">I575+I576+I577+I578</f>
        <v>86.183396590000015</v>
      </c>
      <c r="J574" s="14">
        <f t="shared" si="743"/>
        <v>-279.56247793</v>
      </c>
      <c r="K574" s="14">
        <f t="shared" si="743"/>
        <v>-159.56732791000002</v>
      </c>
      <c r="L574" s="14">
        <f t="shared" si="743"/>
        <v>-579.89591326000004</v>
      </c>
      <c r="M574" s="14">
        <f t="shared" si="743"/>
        <v>-375.67595341999998</v>
      </c>
      <c r="N574" s="14">
        <f t="shared" si="743"/>
        <v>-194.89795015999999</v>
      </c>
      <c r="O574" s="14">
        <f t="shared" si="743"/>
        <v>-73.50489773000001</v>
      </c>
      <c r="P574" s="14">
        <f t="shared" si="743"/>
        <v>-107.27310553000001</v>
      </c>
      <c r="Q574" s="10">
        <v>555</v>
      </c>
    </row>
    <row r="575" spans="1:17" ht="13.35" customHeight="1" x14ac:dyDescent="0.2">
      <c r="A575" s="9">
        <v>556</v>
      </c>
      <c r="B575" s="47" t="s">
        <v>302</v>
      </c>
      <c r="C575" s="16">
        <f t="shared" ref="C575:C578" si="744">D575+E575+F575+G575</f>
        <v>-37.301300790000013</v>
      </c>
      <c r="D575" s="15">
        <v>13.40883582</v>
      </c>
      <c r="E575" s="15">
        <v>116.5257582</v>
      </c>
      <c r="F575" s="15">
        <v>-209.78652044</v>
      </c>
      <c r="G575" s="15">
        <v>42.550625629999999</v>
      </c>
      <c r="H575" s="16">
        <f t="shared" ref="H575:H578" si="745">I575+J575+K575+L575</f>
        <v>-616.50282444999993</v>
      </c>
      <c r="I575" s="15">
        <v>70.091660610000005</v>
      </c>
      <c r="J575" s="15">
        <v>-9.5034085099999999</v>
      </c>
      <c r="K575" s="15">
        <v>-17.231365929999999</v>
      </c>
      <c r="L575" s="15">
        <v>-659.85971061999999</v>
      </c>
      <c r="M575" s="16">
        <f t="shared" ref="M575:M578" si="746">N575+O575+P575</f>
        <v>-29.744056649999997</v>
      </c>
      <c r="N575" s="15">
        <v>-9.4539799999999996</v>
      </c>
      <c r="O575" s="15">
        <v>-3.3009276299999999</v>
      </c>
      <c r="P575" s="15">
        <v>-16.989149019999999</v>
      </c>
      <c r="Q575" s="10">
        <v>556</v>
      </c>
    </row>
    <row r="576" spans="1:17" ht="13.35" customHeight="1" x14ac:dyDescent="0.2">
      <c r="A576" s="9">
        <v>557</v>
      </c>
      <c r="B576" s="47" t="s">
        <v>303</v>
      </c>
      <c r="C576" s="16">
        <f t="shared" si="744"/>
        <v>0</v>
      </c>
      <c r="D576" s="15">
        <v>0</v>
      </c>
      <c r="E576" s="15">
        <v>0</v>
      </c>
      <c r="F576" s="15">
        <v>0</v>
      </c>
      <c r="G576" s="15">
        <v>0</v>
      </c>
      <c r="H576" s="16">
        <f t="shared" si="745"/>
        <v>0</v>
      </c>
      <c r="I576" s="15">
        <v>0</v>
      </c>
      <c r="J576" s="15">
        <v>0</v>
      </c>
      <c r="K576" s="15">
        <v>0</v>
      </c>
      <c r="L576" s="15">
        <v>0</v>
      </c>
      <c r="M576" s="16">
        <f t="shared" si="746"/>
        <v>0</v>
      </c>
      <c r="N576" s="15">
        <v>0</v>
      </c>
      <c r="O576" s="15">
        <v>0</v>
      </c>
      <c r="P576" s="15">
        <v>0</v>
      </c>
      <c r="Q576" s="10">
        <v>557</v>
      </c>
    </row>
    <row r="577" spans="1:17" ht="13.35" customHeight="1" x14ac:dyDescent="0.2">
      <c r="A577" s="9">
        <v>558</v>
      </c>
      <c r="B577" s="47" t="s">
        <v>176</v>
      </c>
      <c r="C577" s="16">
        <f t="shared" si="744"/>
        <v>-120.39195939999999</v>
      </c>
      <c r="D577" s="15">
        <v>179.83572660999999</v>
      </c>
      <c r="E577" s="15">
        <v>-242.5892547</v>
      </c>
      <c r="F577" s="15">
        <v>-130.56269090999999</v>
      </c>
      <c r="G577" s="15">
        <v>72.924259599999999</v>
      </c>
      <c r="H577" s="16">
        <f t="shared" si="745"/>
        <v>-188.28727855</v>
      </c>
      <c r="I577" s="15">
        <v>113.47799949</v>
      </c>
      <c r="J577" s="15">
        <v>-243.59987566999999</v>
      </c>
      <c r="K577" s="15">
        <v>-131.02299729000001</v>
      </c>
      <c r="L577" s="15">
        <v>72.857594919999997</v>
      </c>
      <c r="M577" s="16">
        <f t="shared" si="746"/>
        <v>-320.83364029000001</v>
      </c>
      <c r="N577" s="15">
        <v>-175.72540058999999</v>
      </c>
      <c r="O577" s="15">
        <v>-68.536853160000007</v>
      </c>
      <c r="P577" s="15">
        <v>-76.571386540000006</v>
      </c>
      <c r="Q577" s="10">
        <v>558</v>
      </c>
    </row>
    <row r="578" spans="1:17" ht="13.35" customHeight="1" x14ac:dyDescent="0.2">
      <c r="A578" s="9">
        <v>559</v>
      </c>
      <c r="B578" s="47" t="s">
        <v>304</v>
      </c>
      <c r="C578" s="16">
        <f t="shared" si="744"/>
        <v>-69.157783859999995</v>
      </c>
      <c r="D578" s="15">
        <v>-4.34395328</v>
      </c>
      <c r="E578" s="15">
        <v>0.67620917000000003</v>
      </c>
      <c r="F578" s="15">
        <v>-4.3806307200000001</v>
      </c>
      <c r="G578" s="15">
        <v>-61.109409030000002</v>
      </c>
      <c r="H578" s="16">
        <f t="shared" si="745"/>
        <v>-128.05221950999999</v>
      </c>
      <c r="I578" s="15">
        <v>-97.386263510000006</v>
      </c>
      <c r="J578" s="15">
        <v>-26.459193750000001</v>
      </c>
      <c r="K578" s="15">
        <v>-11.312964689999999</v>
      </c>
      <c r="L578" s="15">
        <v>7.1062024399999997</v>
      </c>
      <c r="M578" s="16">
        <f t="shared" si="746"/>
        <v>-25.09825648</v>
      </c>
      <c r="N578" s="15">
        <v>-9.7185695699999997</v>
      </c>
      <c r="O578" s="15">
        <v>-1.6671169400000001</v>
      </c>
      <c r="P578" s="15">
        <v>-13.712569970000001</v>
      </c>
      <c r="Q578" s="10">
        <v>559</v>
      </c>
    </row>
    <row r="579" spans="1:17" ht="13.5" customHeight="1" x14ac:dyDescent="0.2">
      <c r="A579" s="9">
        <v>560</v>
      </c>
      <c r="B579" s="40" t="s">
        <v>305</v>
      </c>
      <c r="C579" s="16">
        <f>+C580+C581+C582+C587</f>
        <v>-1705.4043629000003</v>
      </c>
      <c r="D579" s="16">
        <f t="shared" ref="D579:G579" si="747">+D580+D581+D582+D587</f>
        <v>-1315.9132648499999</v>
      </c>
      <c r="E579" s="16">
        <f t="shared" si="747"/>
        <v>543.07512925000003</v>
      </c>
      <c r="F579" s="16">
        <f t="shared" si="747"/>
        <v>-84.826536780000026</v>
      </c>
      <c r="G579" s="16">
        <f t="shared" si="747"/>
        <v>-847.73969052000007</v>
      </c>
      <c r="H579" s="16">
        <f>+H580+H581+H582+H587</f>
        <v>-4998.9370336200009</v>
      </c>
      <c r="I579" s="16">
        <f t="shared" ref="I579:P579" si="748">+I580+I581+I582+I587</f>
        <v>-1084.37771821</v>
      </c>
      <c r="J579" s="16">
        <f t="shared" si="748"/>
        <v>-1123.1363229799999</v>
      </c>
      <c r="K579" s="16">
        <f t="shared" si="748"/>
        <v>-1520.19011409</v>
      </c>
      <c r="L579" s="16">
        <f t="shared" si="748"/>
        <v>-1271.2328783400001</v>
      </c>
      <c r="M579" s="16">
        <f t="shared" si="748"/>
        <v>-3646.4400208799998</v>
      </c>
      <c r="N579" s="16">
        <f t="shared" si="748"/>
        <v>-1782.13698391</v>
      </c>
      <c r="O579" s="16">
        <f t="shared" si="748"/>
        <v>-1552.6139170399999</v>
      </c>
      <c r="P579" s="16">
        <f t="shared" si="748"/>
        <v>-311.68911992999995</v>
      </c>
      <c r="Q579" s="10">
        <v>560</v>
      </c>
    </row>
    <row r="580" spans="1:17" ht="13.5" customHeight="1" x14ac:dyDescent="0.2">
      <c r="A580" s="9">
        <v>561</v>
      </c>
      <c r="B580" s="42" t="s">
        <v>306</v>
      </c>
      <c r="C580" s="16">
        <f t="shared" ref="C580:C581" si="749">D580+E580+F580+G580</f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f t="shared" ref="H580:H581" si="750">I580+J580+K580+L580</f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f t="shared" ref="M580:M581" si="751">N580+O580+P580</f>
        <v>0</v>
      </c>
      <c r="N580" s="16">
        <v>0</v>
      </c>
      <c r="O580" s="16">
        <v>0</v>
      </c>
      <c r="P580" s="16">
        <v>0</v>
      </c>
      <c r="Q580" s="10">
        <v>561</v>
      </c>
    </row>
    <row r="581" spans="1:17" ht="13.5" customHeight="1" x14ac:dyDescent="0.2">
      <c r="A581" s="9">
        <v>562</v>
      </c>
      <c r="B581" s="42" t="s">
        <v>307</v>
      </c>
      <c r="C581" s="16">
        <f t="shared" si="749"/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si="750"/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 t="shared" si="751"/>
        <v>0</v>
      </c>
      <c r="N581" s="16">
        <v>0</v>
      </c>
      <c r="O581" s="16">
        <v>0</v>
      </c>
      <c r="P581" s="16">
        <v>0</v>
      </c>
      <c r="Q581" s="10">
        <v>562</v>
      </c>
    </row>
    <row r="582" spans="1:17" ht="13.5" customHeight="1" x14ac:dyDescent="0.2">
      <c r="A582" s="9">
        <v>563</v>
      </c>
      <c r="B582" s="42" t="s">
        <v>308</v>
      </c>
      <c r="C582" s="16">
        <f>C583+C584</f>
        <v>-1705.4043629000003</v>
      </c>
      <c r="D582" s="12">
        <f t="shared" ref="D582:G582" si="752">D583+D584</f>
        <v>-1315.9132648499999</v>
      </c>
      <c r="E582" s="12">
        <f t="shared" si="752"/>
        <v>543.07512925000003</v>
      </c>
      <c r="F582" s="12">
        <f t="shared" si="752"/>
        <v>-84.826536780000026</v>
      </c>
      <c r="G582" s="12">
        <f t="shared" si="752"/>
        <v>-847.73969052000007</v>
      </c>
      <c r="H582" s="16">
        <f>H583+H584</f>
        <v>-4998.9370336200009</v>
      </c>
      <c r="I582" s="13">
        <f t="shared" ref="I582:P582" si="753">I583+I584</f>
        <v>-1084.37771821</v>
      </c>
      <c r="J582" s="13">
        <f t="shared" si="753"/>
        <v>-1123.1363229799999</v>
      </c>
      <c r="K582" s="13">
        <f t="shared" si="753"/>
        <v>-1520.19011409</v>
      </c>
      <c r="L582" s="13">
        <f t="shared" si="753"/>
        <v>-1271.2328783400001</v>
      </c>
      <c r="M582" s="13">
        <f t="shared" si="753"/>
        <v>-3646.4400208799998</v>
      </c>
      <c r="N582" s="13">
        <f t="shared" si="753"/>
        <v>-1782.13698391</v>
      </c>
      <c r="O582" s="13">
        <f t="shared" si="753"/>
        <v>-1552.6139170399999</v>
      </c>
      <c r="P582" s="13">
        <f t="shared" si="753"/>
        <v>-311.68911992999995</v>
      </c>
      <c r="Q582" s="10">
        <v>563</v>
      </c>
    </row>
    <row r="583" spans="1:17" ht="13.35" customHeight="1" x14ac:dyDescent="0.2">
      <c r="A583" s="9">
        <v>564</v>
      </c>
      <c r="B583" s="43" t="s">
        <v>272</v>
      </c>
      <c r="C583" s="16">
        <f t="shared" ref="C583" si="754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" si="755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>N583+O583+P583</f>
        <v>0</v>
      </c>
      <c r="N583" s="16">
        <v>0</v>
      </c>
      <c r="O583" s="16">
        <v>0</v>
      </c>
      <c r="P583" s="16">
        <v>0</v>
      </c>
      <c r="Q583" s="10">
        <v>564</v>
      </c>
    </row>
    <row r="584" spans="1:17" ht="13.5" customHeight="1" x14ac:dyDescent="0.2">
      <c r="A584" s="9">
        <v>565</v>
      </c>
      <c r="B584" s="43" t="s">
        <v>301</v>
      </c>
      <c r="C584" s="16">
        <f>C585+C586</f>
        <v>-1705.4043629000003</v>
      </c>
      <c r="D584" s="12">
        <f t="shared" ref="D584:G584" si="756">D585+D586</f>
        <v>-1315.9132648499999</v>
      </c>
      <c r="E584" s="12">
        <f t="shared" si="756"/>
        <v>543.07512925000003</v>
      </c>
      <c r="F584" s="12">
        <f t="shared" si="756"/>
        <v>-84.826536780000026</v>
      </c>
      <c r="G584" s="12">
        <f t="shared" si="756"/>
        <v>-847.73969052000007</v>
      </c>
      <c r="H584" s="16">
        <f>H585+H586</f>
        <v>-4998.9370336200009</v>
      </c>
      <c r="I584" s="13">
        <f t="shared" ref="I584:P584" si="757">I585+I586</f>
        <v>-1084.37771821</v>
      </c>
      <c r="J584" s="13">
        <f t="shared" si="757"/>
        <v>-1123.1363229799999</v>
      </c>
      <c r="K584" s="13">
        <f t="shared" si="757"/>
        <v>-1520.19011409</v>
      </c>
      <c r="L584" s="13">
        <f t="shared" si="757"/>
        <v>-1271.2328783400001</v>
      </c>
      <c r="M584" s="13">
        <f t="shared" si="757"/>
        <v>-3646.4400208799998</v>
      </c>
      <c r="N584" s="13">
        <f t="shared" si="757"/>
        <v>-1782.13698391</v>
      </c>
      <c r="O584" s="13">
        <f t="shared" si="757"/>
        <v>-1552.6139170399999</v>
      </c>
      <c r="P584" s="13">
        <f t="shared" si="757"/>
        <v>-311.68911992999995</v>
      </c>
      <c r="Q584" s="10">
        <v>565</v>
      </c>
    </row>
    <row r="585" spans="1:17" ht="13.35" customHeight="1" x14ac:dyDescent="0.2">
      <c r="A585" s="9">
        <v>566</v>
      </c>
      <c r="B585" s="47" t="s">
        <v>174</v>
      </c>
      <c r="C585" s="16">
        <f t="shared" ref="C585:C587" si="758">D585+E585+F585+G585</f>
        <v>-2228.7185494700002</v>
      </c>
      <c r="D585" s="16">
        <v>-991.27359078999996</v>
      </c>
      <c r="E585" s="16">
        <v>-49.190525280000003</v>
      </c>
      <c r="F585" s="16">
        <v>-246.14585173</v>
      </c>
      <c r="G585" s="16">
        <v>-942.10858167000004</v>
      </c>
      <c r="H585" s="16">
        <f t="shared" ref="H585:H587" si="759">I585+J585+K585+L585</f>
        <v>-3968.1090323200006</v>
      </c>
      <c r="I585" s="16">
        <v>-703.36430265000001</v>
      </c>
      <c r="J585" s="16">
        <v>-787.36303822999992</v>
      </c>
      <c r="K585" s="16">
        <v>-1397.8191225</v>
      </c>
      <c r="L585" s="16">
        <v>-1079.5625689400001</v>
      </c>
      <c r="M585" s="16">
        <f t="shared" ref="M585:M587" si="760">N585+O585+P585</f>
        <v>-1669.4922655600001</v>
      </c>
      <c r="N585" s="16">
        <v>-325.64813879000002</v>
      </c>
      <c r="O585" s="16">
        <v>-1164.84525472</v>
      </c>
      <c r="P585" s="16">
        <v>-178.99887204999999</v>
      </c>
      <c r="Q585" s="10">
        <v>566</v>
      </c>
    </row>
    <row r="586" spans="1:17" ht="13.35" customHeight="1" x14ac:dyDescent="0.2">
      <c r="A586" s="9">
        <v>567</v>
      </c>
      <c r="B586" s="47" t="s">
        <v>175</v>
      </c>
      <c r="C586" s="16">
        <f t="shared" si="758"/>
        <v>523.31418656999995</v>
      </c>
      <c r="D586" s="16">
        <v>-324.63967406</v>
      </c>
      <c r="E586" s="16">
        <v>592.26565453000001</v>
      </c>
      <c r="F586" s="16">
        <v>161.31931494999998</v>
      </c>
      <c r="G586" s="16">
        <v>94.36889115000001</v>
      </c>
      <c r="H586" s="16">
        <f t="shared" si="759"/>
        <v>-1030.8280013000001</v>
      </c>
      <c r="I586" s="16">
        <v>-381.01341556</v>
      </c>
      <c r="J586" s="16">
        <v>-335.77328474999996</v>
      </c>
      <c r="K586" s="16">
        <v>-122.37099159</v>
      </c>
      <c r="L586" s="16">
        <v>-191.67030940000001</v>
      </c>
      <c r="M586" s="16">
        <f t="shared" si="760"/>
        <v>-1976.9477553199999</v>
      </c>
      <c r="N586" s="16">
        <v>-1456.48884512</v>
      </c>
      <c r="O586" s="16">
        <v>-387.76866231999998</v>
      </c>
      <c r="P586" s="16">
        <v>-132.69024787999999</v>
      </c>
      <c r="Q586" s="10">
        <v>567</v>
      </c>
    </row>
    <row r="587" spans="1:17" ht="13.5" customHeight="1" x14ac:dyDescent="0.2">
      <c r="A587" s="9">
        <v>568</v>
      </c>
      <c r="B587" s="42" t="s">
        <v>309</v>
      </c>
      <c r="C587" s="16">
        <f t="shared" si="758"/>
        <v>0</v>
      </c>
      <c r="D587" s="16">
        <v>0</v>
      </c>
      <c r="E587" s="16">
        <v>0</v>
      </c>
      <c r="F587" s="16">
        <v>0</v>
      </c>
      <c r="G587" s="16">
        <v>0</v>
      </c>
      <c r="H587" s="16">
        <f t="shared" si="759"/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f t="shared" si="760"/>
        <v>0</v>
      </c>
      <c r="N587" s="16">
        <v>0</v>
      </c>
      <c r="O587" s="16">
        <v>0</v>
      </c>
      <c r="P587" s="16">
        <v>0</v>
      </c>
      <c r="Q587" s="10">
        <v>568</v>
      </c>
    </row>
    <row r="588" spans="1:17" ht="13.5" customHeight="1" x14ac:dyDescent="0.2">
      <c r="A588" s="9">
        <v>569</v>
      </c>
      <c r="B588" s="40" t="s">
        <v>310</v>
      </c>
      <c r="C588" s="16">
        <f>C589+C590+C591+C598</f>
        <v>-1674.9822170700008</v>
      </c>
      <c r="D588" s="16">
        <f t="shared" ref="D588:G588" si="761">D589+D590+D591+D598</f>
        <v>-829.8967005999998</v>
      </c>
      <c r="E588" s="16">
        <f t="shared" si="761"/>
        <v>344.27556173000005</v>
      </c>
      <c r="F588" s="16">
        <f t="shared" si="761"/>
        <v>785.81079070999988</v>
      </c>
      <c r="G588" s="16">
        <f t="shared" si="761"/>
        <v>-1975.1718689100012</v>
      </c>
      <c r="H588" s="16">
        <f>H589+H590+H591+H598</f>
        <v>1201.8707278199997</v>
      </c>
      <c r="I588" s="16">
        <f t="shared" ref="I588:P588" si="762">I589+I590+I591+I598</f>
        <v>3028.9104184099997</v>
      </c>
      <c r="J588" s="16">
        <f t="shared" si="762"/>
        <v>-476.74266867</v>
      </c>
      <c r="K588" s="16">
        <f t="shared" si="762"/>
        <v>-65.09455487999999</v>
      </c>
      <c r="L588" s="16">
        <f t="shared" si="762"/>
        <v>-1285.2024670400001</v>
      </c>
      <c r="M588" s="16">
        <f t="shared" si="762"/>
        <v>-204.03604130999986</v>
      </c>
      <c r="N588" s="16">
        <f t="shared" si="762"/>
        <v>-230.63343259999999</v>
      </c>
      <c r="O588" s="16">
        <f t="shared" si="762"/>
        <v>-388.99537877000006</v>
      </c>
      <c r="P588" s="16">
        <f t="shared" si="762"/>
        <v>415.59277006000002</v>
      </c>
      <c r="Q588" s="10">
        <v>569</v>
      </c>
    </row>
    <row r="589" spans="1:17" ht="13.5" customHeight="1" x14ac:dyDescent="0.2">
      <c r="A589" s="9">
        <v>570</v>
      </c>
      <c r="B589" s="42" t="s">
        <v>311</v>
      </c>
      <c r="C589" s="16">
        <f t="shared" ref="C589:C590" si="763">D589+E589+F589+G589</f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f t="shared" ref="H589:H590" si="764">I589+J589+K589+L589</f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f t="shared" ref="M589:M590" si="765">N589+O589+P589</f>
        <v>0</v>
      </c>
      <c r="N589" s="16">
        <v>0</v>
      </c>
      <c r="O589" s="16">
        <v>0</v>
      </c>
      <c r="P589" s="16">
        <v>0</v>
      </c>
      <c r="Q589" s="10">
        <v>570</v>
      </c>
    </row>
    <row r="590" spans="1:17" ht="13.5" customHeight="1" x14ac:dyDescent="0.2">
      <c r="A590" s="9">
        <v>571</v>
      </c>
      <c r="B590" s="42" t="s">
        <v>312</v>
      </c>
      <c r="C590" s="16">
        <f t="shared" si="763"/>
        <v>-3.7977634000000045</v>
      </c>
      <c r="D590" s="16">
        <v>8.9271150699999993</v>
      </c>
      <c r="E590" s="16">
        <v>-11.549401489999999</v>
      </c>
      <c r="F590" s="16">
        <v>-6.8903780799999996</v>
      </c>
      <c r="G590" s="16">
        <v>5.7149010999999952</v>
      </c>
      <c r="H590" s="16">
        <f t="shared" si="764"/>
        <v>12.273289460000001</v>
      </c>
      <c r="I590" s="16">
        <v>0.60520375000000004</v>
      </c>
      <c r="J590" s="16">
        <v>12.47607887</v>
      </c>
      <c r="K590" s="16">
        <v>-2.2231783300000001</v>
      </c>
      <c r="L590" s="16">
        <v>1.41518517</v>
      </c>
      <c r="M590" s="16">
        <f t="shared" si="765"/>
        <v>-5.4370608699999998</v>
      </c>
      <c r="N590" s="16">
        <v>-1.5356218100000001</v>
      </c>
      <c r="O590" s="16">
        <v>2.4069716300000001</v>
      </c>
      <c r="P590" s="16">
        <v>-6.3084106899999997</v>
      </c>
      <c r="Q590" s="10">
        <v>571</v>
      </c>
    </row>
    <row r="591" spans="1:17" ht="13.5" customHeight="1" x14ac:dyDescent="0.2">
      <c r="A591" s="9">
        <v>572</v>
      </c>
      <c r="B591" s="42" t="s">
        <v>313</v>
      </c>
      <c r="C591" s="16">
        <f>C592+C595</f>
        <v>-1325.584992900001</v>
      </c>
      <c r="D591" s="16">
        <f t="shared" ref="D591:G591" si="766">D592+D595</f>
        <v>-403.77450024000001</v>
      </c>
      <c r="E591" s="16">
        <f t="shared" si="766"/>
        <v>-298.04690348000003</v>
      </c>
      <c r="F591" s="16">
        <f t="shared" si="766"/>
        <v>1358.49137658</v>
      </c>
      <c r="G591" s="16">
        <f t="shared" si="766"/>
        <v>-1982.2549657600011</v>
      </c>
      <c r="H591" s="16">
        <f>H592+H595</f>
        <v>1206.3507341899999</v>
      </c>
      <c r="I591" s="16">
        <f t="shared" ref="I591:P591" si="767">I592+I595</f>
        <v>2663.2666283799999</v>
      </c>
      <c r="J591" s="16">
        <f t="shared" si="767"/>
        <v>-254.68857725999999</v>
      </c>
      <c r="K591" s="16">
        <f t="shared" si="767"/>
        <v>-189.10037478999999</v>
      </c>
      <c r="L591" s="16">
        <f t="shared" si="767"/>
        <v>-1013.12694214</v>
      </c>
      <c r="M591" s="16">
        <f t="shared" si="767"/>
        <v>924.04699004999998</v>
      </c>
      <c r="N591" s="16">
        <f t="shared" si="767"/>
        <v>417.11957652999996</v>
      </c>
      <c r="O591" s="16">
        <f t="shared" si="767"/>
        <v>198.26637563999998</v>
      </c>
      <c r="P591" s="16">
        <f t="shared" si="767"/>
        <v>308.66103787999998</v>
      </c>
      <c r="Q591" s="10">
        <v>572</v>
      </c>
    </row>
    <row r="592" spans="1:17" ht="13.5" customHeight="1" x14ac:dyDescent="0.2">
      <c r="A592" s="9">
        <v>573</v>
      </c>
      <c r="B592" s="43" t="s">
        <v>174</v>
      </c>
      <c r="C592" s="16">
        <f>C593+C594</f>
        <v>-480.64985494000064</v>
      </c>
      <c r="D592" s="12">
        <f t="shared" ref="D592:G592" si="768">D593+D594</f>
        <v>-202.62255413</v>
      </c>
      <c r="E592" s="12">
        <f t="shared" si="768"/>
        <v>321.30509229</v>
      </c>
      <c r="F592" s="12">
        <f t="shared" si="768"/>
        <v>845.34366195999996</v>
      </c>
      <c r="G592" s="12">
        <f t="shared" si="768"/>
        <v>-1444.6760550600006</v>
      </c>
      <c r="H592" s="16">
        <f>H593+H594</f>
        <v>-240.71236416000016</v>
      </c>
      <c r="I592" s="13">
        <f t="shared" ref="I592:P592" si="769">I593+I594</f>
        <v>1646.8630664499999</v>
      </c>
      <c r="J592" s="13">
        <f t="shared" si="769"/>
        <v>-1093.69338296</v>
      </c>
      <c r="K592" s="13">
        <f t="shared" si="769"/>
        <v>195.3941269</v>
      </c>
      <c r="L592" s="13">
        <f t="shared" si="769"/>
        <v>-989.27617454999995</v>
      </c>
      <c r="M592" s="13">
        <f t="shared" si="769"/>
        <v>797.57658219999996</v>
      </c>
      <c r="N592" s="13">
        <f t="shared" si="769"/>
        <v>685.00913051999999</v>
      </c>
      <c r="O592" s="13">
        <f t="shared" si="769"/>
        <v>-303.47594311</v>
      </c>
      <c r="P592" s="13">
        <f t="shared" si="769"/>
        <v>416.04339478999998</v>
      </c>
      <c r="Q592" s="10">
        <v>573</v>
      </c>
    </row>
    <row r="593" spans="1:17" ht="13.35" customHeight="1" x14ac:dyDescent="0.2">
      <c r="A593" s="9">
        <v>574</v>
      </c>
      <c r="B593" s="47" t="s">
        <v>272</v>
      </c>
      <c r="C593" s="16">
        <f t="shared" ref="C593:C594" si="770">D593+E593+F593+G593</f>
        <v>94.767371940000004</v>
      </c>
      <c r="D593" s="15">
        <v>28.312801960000002</v>
      </c>
      <c r="E593" s="15">
        <v>32.163685659999999</v>
      </c>
      <c r="F593" s="15">
        <v>34.64187149</v>
      </c>
      <c r="G593" s="15">
        <v>-0.35098717000000001</v>
      </c>
      <c r="H593" s="16">
        <f t="shared" ref="H593:H594" si="771">I593+J593+K593+L593</f>
        <v>103.5135148</v>
      </c>
      <c r="I593" s="15">
        <v>24.332703330000001</v>
      </c>
      <c r="J593" s="15">
        <v>25.194596860000001</v>
      </c>
      <c r="K593" s="15">
        <v>19.859317829999998</v>
      </c>
      <c r="L593" s="15">
        <v>34.126896780000003</v>
      </c>
      <c r="M593" s="16">
        <f t="shared" ref="M593:M594" si="772">N593+O593+P593</f>
        <v>75.115210559999994</v>
      </c>
      <c r="N593" s="15">
        <v>23.238813759999999</v>
      </c>
      <c r="O593" s="15">
        <v>18.480066130000001</v>
      </c>
      <c r="P593" s="15">
        <v>33.396330669999998</v>
      </c>
      <c r="Q593" s="10">
        <v>574</v>
      </c>
    </row>
    <row r="594" spans="1:17" ht="13.35" customHeight="1" x14ac:dyDescent="0.2">
      <c r="A594" s="9">
        <v>575</v>
      </c>
      <c r="B594" s="47" t="s">
        <v>301</v>
      </c>
      <c r="C594" s="16">
        <f t="shared" si="770"/>
        <v>-575.41722688000061</v>
      </c>
      <c r="D594" s="15">
        <v>-230.93535609</v>
      </c>
      <c r="E594" s="15">
        <v>289.14140663000001</v>
      </c>
      <c r="F594" s="15">
        <v>810.70179046999999</v>
      </c>
      <c r="G594" s="15">
        <v>-1444.3250678900006</v>
      </c>
      <c r="H594" s="16">
        <f t="shared" si="771"/>
        <v>-344.22587896000016</v>
      </c>
      <c r="I594" s="15">
        <v>1622.5303631199999</v>
      </c>
      <c r="J594" s="15">
        <v>-1118.8879798200001</v>
      </c>
      <c r="K594" s="15">
        <v>175.53480906999999</v>
      </c>
      <c r="L594" s="15">
        <v>-1023.40307133</v>
      </c>
      <c r="M594" s="16">
        <f t="shared" si="772"/>
        <v>722.46137163999992</v>
      </c>
      <c r="N594" s="15">
        <v>661.77031676000001</v>
      </c>
      <c r="O594" s="15">
        <v>-321.95600924000001</v>
      </c>
      <c r="P594" s="15">
        <v>382.64706411999998</v>
      </c>
      <c r="Q594" s="10">
        <v>575</v>
      </c>
    </row>
    <row r="595" spans="1:17" ht="13.5" customHeight="1" x14ac:dyDescent="0.2">
      <c r="A595" s="9">
        <v>576</v>
      </c>
      <c r="B595" s="43" t="s">
        <v>175</v>
      </c>
      <c r="C595" s="16">
        <f>C596+C597</f>
        <v>-844.93513796000047</v>
      </c>
      <c r="D595" s="12">
        <f t="shared" ref="D595:G595" si="773">D596+D597</f>
        <v>-201.15194611000001</v>
      </c>
      <c r="E595" s="12">
        <f t="shared" si="773"/>
        <v>-619.35199577000003</v>
      </c>
      <c r="F595" s="12">
        <f t="shared" si="773"/>
        <v>513.14771461999999</v>
      </c>
      <c r="G595" s="12">
        <f t="shared" si="773"/>
        <v>-537.57891070000039</v>
      </c>
      <c r="H595" s="16">
        <f>H596+H597</f>
        <v>1447.06309835</v>
      </c>
      <c r="I595" s="13">
        <f t="shared" ref="I595:P595" si="774">I596+I597</f>
        <v>1016.40356193</v>
      </c>
      <c r="J595" s="13">
        <f t="shared" si="774"/>
        <v>839.00480570000002</v>
      </c>
      <c r="K595" s="13">
        <f t="shared" si="774"/>
        <v>-384.49450168999999</v>
      </c>
      <c r="L595" s="13">
        <f t="shared" si="774"/>
        <v>-23.85076759</v>
      </c>
      <c r="M595" s="13">
        <f t="shared" si="774"/>
        <v>126.47040784999996</v>
      </c>
      <c r="N595" s="13">
        <f t="shared" si="774"/>
        <v>-267.88955399000002</v>
      </c>
      <c r="O595" s="13">
        <f t="shared" si="774"/>
        <v>501.74231874999998</v>
      </c>
      <c r="P595" s="13">
        <f t="shared" si="774"/>
        <v>-107.38235691</v>
      </c>
      <c r="Q595" s="10">
        <v>576</v>
      </c>
    </row>
    <row r="596" spans="1:17" ht="13.35" customHeight="1" x14ac:dyDescent="0.2">
      <c r="A596" s="9">
        <v>577</v>
      </c>
      <c r="B596" s="47" t="s">
        <v>272</v>
      </c>
      <c r="C596" s="16">
        <f t="shared" ref="C596:C598" si="775">D596+E596+F596+G596</f>
        <v>0</v>
      </c>
      <c r="D596" s="12">
        <v>0</v>
      </c>
      <c r="E596" s="12">
        <v>0</v>
      </c>
      <c r="F596" s="12">
        <v>0</v>
      </c>
      <c r="G596" s="12">
        <v>0</v>
      </c>
      <c r="H596" s="16">
        <f t="shared" ref="H596:H598" si="776">I596+J596+K596+L596</f>
        <v>0</v>
      </c>
      <c r="I596" s="13">
        <v>0</v>
      </c>
      <c r="J596" s="13">
        <v>0</v>
      </c>
      <c r="K596" s="13">
        <v>0</v>
      </c>
      <c r="L596" s="13">
        <v>0</v>
      </c>
      <c r="M596" s="16">
        <f t="shared" ref="M596:M598" si="777">N596+O596+P596</f>
        <v>0</v>
      </c>
      <c r="N596" s="13">
        <v>0</v>
      </c>
      <c r="O596" s="13">
        <v>0</v>
      </c>
      <c r="P596" s="13">
        <v>0</v>
      </c>
      <c r="Q596" s="10">
        <v>577</v>
      </c>
    </row>
    <row r="597" spans="1:17" ht="13.35" customHeight="1" x14ac:dyDescent="0.2">
      <c r="A597" s="9">
        <v>578</v>
      </c>
      <c r="B597" s="47" t="s">
        <v>301</v>
      </c>
      <c r="C597" s="16">
        <f t="shared" si="775"/>
        <v>-844.93513796000047</v>
      </c>
      <c r="D597" s="12">
        <v>-201.15194611000001</v>
      </c>
      <c r="E597" s="12">
        <v>-619.35199577000003</v>
      </c>
      <c r="F597" s="12">
        <v>513.14771461999999</v>
      </c>
      <c r="G597" s="12">
        <v>-537.57891070000039</v>
      </c>
      <c r="H597" s="16">
        <f t="shared" si="776"/>
        <v>1447.06309835</v>
      </c>
      <c r="I597" s="13">
        <v>1016.40356193</v>
      </c>
      <c r="J597" s="13">
        <v>839.00480570000002</v>
      </c>
      <c r="K597" s="13">
        <v>-384.49450168999999</v>
      </c>
      <c r="L597" s="13">
        <v>-23.85076759</v>
      </c>
      <c r="M597" s="16">
        <f t="shared" si="777"/>
        <v>126.47040784999996</v>
      </c>
      <c r="N597" s="13">
        <v>-267.88955399000002</v>
      </c>
      <c r="O597" s="13">
        <v>501.74231874999998</v>
      </c>
      <c r="P597" s="13">
        <v>-107.38235691</v>
      </c>
      <c r="Q597" s="10">
        <v>578</v>
      </c>
    </row>
    <row r="598" spans="1:17" ht="13.5" customHeight="1" x14ac:dyDescent="0.2">
      <c r="A598" s="9">
        <v>579</v>
      </c>
      <c r="B598" s="42" t="s">
        <v>314</v>
      </c>
      <c r="C598" s="16">
        <f t="shared" si="775"/>
        <v>-345.59946077000001</v>
      </c>
      <c r="D598" s="12">
        <v>-435.04931542999987</v>
      </c>
      <c r="E598" s="12">
        <v>653.87186670000006</v>
      </c>
      <c r="F598" s="12">
        <v>-565.79020779000018</v>
      </c>
      <c r="G598" s="12">
        <v>1.3681957499999964</v>
      </c>
      <c r="H598" s="16">
        <f t="shared" si="776"/>
        <v>-16.753295830000013</v>
      </c>
      <c r="I598" s="13">
        <v>365.03858628</v>
      </c>
      <c r="J598" s="13">
        <v>-234.53017028000002</v>
      </c>
      <c r="K598" s="13">
        <v>126.22899824</v>
      </c>
      <c r="L598" s="13">
        <v>-273.49071006999998</v>
      </c>
      <c r="M598" s="16">
        <f t="shared" si="777"/>
        <v>-1122.6459704899999</v>
      </c>
      <c r="N598" s="13">
        <v>-646.21738731999994</v>
      </c>
      <c r="O598" s="13">
        <v>-589.66872604000002</v>
      </c>
      <c r="P598" s="13">
        <v>113.24014287000003</v>
      </c>
      <c r="Q598" s="10">
        <v>579</v>
      </c>
    </row>
    <row r="599" spans="1:17" ht="13.5" customHeight="1" x14ac:dyDescent="0.2">
      <c r="A599" s="9">
        <v>580</v>
      </c>
      <c r="B599" s="40" t="s">
        <v>315</v>
      </c>
      <c r="C599" s="16">
        <f>C600+C603+C606+C611</f>
        <v>-83.152945860000045</v>
      </c>
      <c r="D599" s="16">
        <f t="shared" ref="D599:G599" si="778">D600+D603+D606+D611</f>
        <v>-198.08463394</v>
      </c>
      <c r="E599" s="16">
        <f t="shared" si="778"/>
        <v>-136.26221921999999</v>
      </c>
      <c r="F599" s="16">
        <f t="shared" si="778"/>
        <v>206.89134493999998</v>
      </c>
      <c r="G599" s="16">
        <f t="shared" si="778"/>
        <v>44.302562359999996</v>
      </c>
      <c r="H599" s="16">
        <f>H600+H603+H606+H611</f>
        <v>63.922957120000014</v>
      </c>
      <c r="I599" s="16">
        <f t="shared" ref="I599:P599" si="779">I600+I603+I606+I611</f>
        <v>-11.414747789999993</v>
      </c>
      <c r="J599" s="16">
        <f t="shared" si="779"/>
        <v>-49.655331759999996</v>
      </c>
      <c r="K599" s="16">
        <f t="shared" si="779"/>
        <v>-0.29514639999998948</v>
      </c>
      <c r="L599" s="16">
        <f t="shared" si="779"/>
        <v>125.28818307000002</v>
      </c>
      <c r="M599" s="16">
        <f t="shared" si="779"/>
        <v>-196.76590365999999</v>
      </c>
      <c r="N599" s="16">
        <f t="shared" si="779"/>
        <v>-221.23085596000001</v>
      </c>
      <c r="O599" s="16">
        <f t="shared" si="779"/>
        <v>-246.72179244</v>
      </c>
      <c r="P599" s="16">
        <f t="shared" si="779"/>
        <v>271.18674474000005</v>
      </c>
      <c r="Q599" s="10">
        <v>580</v>
      </c>
    </row>
    <row r="600" spans="1:17" ht="13.5" customHeight="1" x14ac:dyDescent="0.2">
      <c r="A600" s="9">
        <v>581</v>
      </c>
      <c r="B600" s="42" t="s">
        <v>316</v>
      </c>
      <c r="C600" s="16">
        <f>C601+C602</f>
        <v>0</v>
      </c>
      <c r="D600" s="12">
        <f t="shared" ref="D600:G600" si="780">D601+D602</f>
        <v>0</v>
      </c>
      <c r="E600" s="12">
        <f t="shared" si="780"/>
        <v>0</v>
      </c>
      <c r="F600" s="12">
        <f t="shared" si="780"/>
        <v>0</v>
      </c>
      <c r="G600" s="12">
        <f t="shared" si="780"/>
        <v>0</v>
      </c>
      <c r="H600" s="16">
        <f>H601+H602</f>
        <v>0</v>
      </c>
      <c r="I600" s="13">
        <f t="shared" ref="I600:P600" si="781">I601+I602</f>
        <v>0</v>
      </c>
      <c r="J600" s="13">
        <f t="shared" si="781"/>
        <v>0</v>
      </c>
      <c r="K600" s="13">
        <f t="shared" si="781"/>
        <v>0</v>
      </c>
      <c r="L600" s="13">
        <f t="shared" si="781"/>
        <v>0</v>
      </c>
      <c r="M600" s="13">
        <f t="shared" si="781"/>
        <v>0</v>
      </c>
      <c r="N600" s="13">
        <f t="shared" si="781"/>
        <v>0</v>
      </c>
      <c r="O600" s="13">
        <f t="shared" si="781"/>
        <v>0</v>
      </c>
      <c r="P600" s="13">
        <f t="shared" si="781"/>
        <v>0</v>
      </c>
      <c r="Q600" s="10">
        <v>581</v>
      </c>
    </row>
    <row r="601" spans="1:17" ht="13.35" customHeight="1" x14ac:dyDescent="0.2">
      <c r="A601" s="9">
        <v>582</v>
      </c>
      <c r="B601" s="43" t="s">
        <v>272</v>
      </c>
      <c r="C601" s="16">
        <f t="shared" ref="C601:C602" si="782">D601+E601+F601+G601</f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f t="shared" ref="H601:H602" si="783">I601+J601+K601+L601</f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f t="shared" ref="M601:M602" si="784">N601+O601+P601</f>
        <v>0</v>
      </c>
      <c r="N601" s="16">
        <v>0</v>
      </c>
      <c r="O601" s="16">
        <v>0</v>
      </c>
      <c r="P601" s="16">
        <v>0</v>
      </c>
      <c r="Q601" s="10">
        <v>582</v>
      </c>
    </row>
    <row r="602" spans="1:17" ht="13.35" customHeight="1" x14ac:dyDescent="0.2">
      <c r="A602" s="9">
        <v>583</v>
      </c>
      <c r="B602" s="43" t="s">
        <v>301</v>
      </c>
      <c r="C602" s="16">
        <f t="shared" si="782"/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f t="shared" si="783"/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f t="shared" si="784"/>
        <v>0</v>
      </c>
      <c r="N602" s="16">
        <v>0</v>
      </c>
      <c r="O602" s="16">
        <v>0</v>
      </c>
      <c r="P602" s="16">
        <v>0</v>
      </c>
      <c r="Q602" s="10">
        <v>583</v>
      </c>
    </row>
    <row r="603" spans="1:17" ht="13.5" customHeight="1" x14ac:dyDescent="0.2">
      <c r="A603" s="9">
        <v>584</v>
      </c>
      <c r="B603" s="42" t="s">
        <v>317</v>
      </c>
      <c r="C603" s="16">
        <f>C604+C605</f>
        <v>76.164913390000009</v>
      </c>
      <c r="D603" s="12">
        <f t="shared" ref="D603:G603" si="785">D604+D605</f>
        <v>72.247191670000007</v>
      </c>
      <c r="E603" s="12">
        <f t="shared" si="785"/>
        <v>-3.7200397600000001</v>
      </c>
      <c r="F603" s="12">
        <f t="shared" si="785"/>
        <v>0.54255642999999998</v>
      </c>
      <c r="G603" s="12">
        <f t="shared" si="785"/>
        <v>7.0952050499999997</v>
      </c>
      <c r="H603" s="16">
        <f>H604+H605</f>
        <v>-3.0340603000000002</v>
      </c>
      <c r="I603" s="13">
        <f t="shared" ref="I603:P603" si="786">I604+I605</f>
        <v>1.4593211500000001</v>
      </c>
      <c r="J603" s="13">
        <f t="shared" si="786"/>
        <v>-28.59953067</v>
      </c>
      <c r="K603" s="13">
        <f t="shared" si="786"/>
        <v>-5.1570497099999999</v>
      </c>
      <c r="L603" s="13">
        <f t="shared" si="786"/>
        <v>29.263198930000001</v>
      </c>
      <c r="M603" s="13">
        <f t="shared" si="786"/>
        <v>-2.6328800000001706E-3</v>
      </c>
      <c r="N603" s="13">
        <f t="shared" si="786"/>
        <v>-6.7790720499999999</v>
      </c>
      <c r="O603" s="13">
        <f t="shared" si="786"/>
        <v>-7.6944995199999999</v>
      </c>
      <c r="P603" s="13">
        <f t="shared" si="786"/>
        <v>14.470938690000001</v>
      </c>
      <c r="Q603" s="10">
        <v>584</v>
      </c>
    </row>
    <row r="604" spans="1:17" ht="13.35" customHeight="1" x14ac:dyDescent="0.2">
      <c r="A604" s="9">
        <v>585</v>
      </c>
      <c r="B604" s="43" t="s">
        <v>272</v>
      </c>
      <c r="C604" s="16">
        <f t="shared" ref="C604:C605" si="787">D604+E604+F604+G604</f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f t="shared" ref="H604:H605" si="788">I604+J604+K604+L604</f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f t="shared" ref="M604:M605" si="789">N604+O604+P604</f>
        <v>0</v>
      </c>
      <c r="N604" s="16">
        <v>0</v>
      </c>
      <c r="O604" s="16">
        <v>0</v>
      </c>
      <c r="P604" s="16">
        <v>0</v>
      </c>
      <c r="Q604" s="10">
        <v>585</v>
      </c>
    </row>
    <row r="605" spans="1:17" ht="13.35" customHeight="1" x14ac:dyDescent="0.2">
      <c r="A605" s="9">
        <v>586</v>
      </c>
      <c r="B605" s="43" t="s">
        <v>301</v>
      </c>
      <c r="C605" s="16">
        <f t="shared" si="787"/>
        <v>76.164913390000009</v>
      </c>
      <c r="D605" s="15">
        <v>72.247191670000007</v>
      </c>
      <c r="E605" s="15">
        <v>-3.7200397600000001</v>
      </c>
      <c r="F605" s="15">
        <v>0.54255642999999998</v>
      </c>
      <c r="G605" s="15">
        <v>7.0952050499999997</v>
      </c>
      <c r="H605" s="16">
        <f t="shared" si="788"/>
        <v>-3.0340603000000002</v>
      </c>
      <c r="I605" s="15">
        <v>1.4593211500000001</v>
      </c>
      <c r="J605" s="15">
        <v>-28.59953067</v>
      </c>
      <c r="K605" s="15">
        <v>-5.1570497099999999</v>
      </c>
      <c r="L605" s="15">
        <v>29.263198930000001</v>
      </c>
      <c r="M605" s="16">
        <f t="shared" si="789"/>
        <v>-2.6328800000001706E-3</v>
      </c>
      <c r="N605" s="15">
        <v>-6.7790720499999999</v>
      </c>
      <c r="O605" s="15">
        <v>-7.6944995199999999</v>
      </c>
      <c r="P605" s="15">
        <v>14.470938690000001</v>
      </c>
      <c r="Q605" s="10">
        <v>586</v>
      </c>
    </row>
    <row r="606" spans="1:17" ht="13.5" customHeight="1" x14ac:dyDescent="0.2">
      <c r="A606" s="9">
        <v>587</v>
      </c>
      <c r="B606" s="42" t="s">
        <v>318</v>
      </c>
      <c r="C606" s="16">
        <f>C607+C608</f>
        <v>-97.512802020000052</v>
      </c>
      <c r="D606" s="16">
        <f t="shared" ref="D606:G606" si="790">D607+D608</f>
        <v>-214.61792158</v>
      </c>
      <c r="E606" s="16">
        <f t="shared" si="790"/>
        <v>-134.59561554000001</v>
      </c>
      <c r="F606" s="16">
        <f t="shared" si="790"/>
        <v>172.55393325</v>
      </c>
      <c r="G606" s="16">
        <f t="shared" si="790"/>
        <v>79.146801849999989</v>
      </c>
      <c r="H606" s="16">
        <f>H607+H608</f>
        <v>4.1763873300000185</v>
      </c>
      <c r="I606" s="16">
        <f t="shared" ref="I606:P606" si="791">I607+I608</f>
        <v>-95.628917299999998</v>
      </c>
      <c r="J606" s="16">
        <f t="shared" si="791"/>
        <v>-14.528289819999998</v>
      </c>
      <c r="K606" s="16">
        <f t="shared" si="791"/>
        <v>11.49346941000001</v>
      </c>
      <c r="L606" s="16">
        <f t="shared" si="791"/>
        <v>102.84012504</v>
      </c>
      <c r="M606" s="16">
        <f t="shared" si="791"/>
        <v>-176.85057108000001</v>
      </c>
      <c r="N606" s="16">
        <f t="shared" si="791"/>
        <v>-208.57752446000001</v>
      </c>
      <c r="O606" s="16">
        <f t="shared" si="791"/>
        <v>-232.53105001</v>
      </c>
      <c r="P606" s="16">
        <f t="shared" si="791"/>
        <v>264.25800339</v>
      </c>
      <c r="Q606" s="10">
        <v>587</v>
      </c>
    </row>
    <row r="607" spans="1:17" ht="13.35" customHeight="1" x14ac:dyDescent="0.2">
      <c r="A607" s="9">
        <v>588</v>
      </c>
      <c r="B607" s="43" t="s">
        <v>272</v>
      </c>
      <c r="C607" s="16">
        <f t="shared" ref="C607" si="792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" si="793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>N607+O607+P607</f>
        <v>0</v>
      </c>
      <c r="N607" s="16">
        <v>0</v>
      </c>
      <c r="O607" s="16">
        <v>0</v>
      </c>
      <c r="P607" s="16">
        <v>0</v>
      </c>
      <c r="Q607" s="10">
        <v>588</v>
      </c>
    </row>
    <row r="608" spans="1:17" ht="13.5" customHeight="1" x14ac:dyDescent="0.2">
      <c r="A608" s="9">
        <v>589</v>
      </c>
      <c r="B608" s="43" t="s">
        <v>301</v>
      </c>
      <c r="C608" s="16">
        <f>C609+C610</f>
        <v>-97.512802020000052</v>
      </c>
      <c r="D608" s="12">
        <f t="shared" ref="D608:G608" si="794">D609+D610</f>
        <v>-214.61792158</v>
      </c>
      <c r="E608" s="12">
        <f t="shared" si="794"/>
        <v>-134.59561554000001</v>
      </c>
      <c r="F608" s="12">
        <f t="shared" si="794"/>
        <v>172.55393325</v>
      </c>
      <c r="G608" s="12">
        <f t="shared" si="794"/>
        <v>79.146801849999989</v>
      </c>
      <c r="H608" s="16">
        <f>H609+H610</f>
        <v>4.1763873300000185</v>
      </c>
      <c r="I608" s="13">
        <f t="shared" ref="I608:P608" si="795">I609+I610</f>
        <v>-95.628917299999998</v>
      </c>
      <c r="J608" s="13">
        <f t="shared" si="795"/>
        <v>-14.528289819999998</v>
      </c>
      <c r="K608" s="13">
        <f t="shared" si="795"/>
        <v>11.49346941000001</v>
      </c>
      <c r="L608" s="13">
        <f t="shared" si="795"/>
        <v>102.84012504</v>
      </c>
      <c r="M608" s="13">
        <f t="shared" si="795"/>
        <v>-176.85057108000001</v>
      </c>
      <c r="N608" s="13">
        <f t="shared" si="795"/>
        <v>-208.57752446000001</v>
      </c>
      <c r="O608" s="13">
        <f t="shared" si="795"/>
        <v>-232.53105001</v>
      </c>
      <c r="P608" s="13">
        <f t="shared" si="795"/>
        <v>264.25800339</v>
      </c>
      <c r="Q608" s="10">
        <v>589</v>
      </c>
    </row>
    <row r="609" spans="1:17" ht="13.35" customHeight="1" x14ac:dyDescent="0.2">
      <c r="A609" s="9">
        <v>590</v>
      </c>
      <c r="B609" s="47" t="s">
        <v>174</v>
      </c>
      <c r="C609" s="16">
        <f t="shared" ref="C609:C610" si="796">D609+E609+F609+G609</f>
        <v>-103.17338160000003</v>
      </c>
      <c r="D609" s="16">
        <v>16.685554020000001</v>
      </c>
      <c r="E609" s="16">
        <v>-301.43768717</v>
      </c>
      <c r="F609" s="16">
        <v>99.0678901</v>
      </c>
      <c r="G609" s="16">
        <v>82.510861449999993</v>
      </c>
      <c r="H609" s="16">
        <f t="shared" ref="H609:H610" si="797">I609+J609+K609+L609</f>
        <v>-19.170761329999991</v>
      </c>
      <c r="I609" s="16">
        <v>13.32710894</v>
      </c>
      <c r="J609" s="16">
        <v>-66.02788176</v>
      </c>
      <c r="K609" s="16">
        <v>-53.338020129999997</v>
      </c>
      <c r="L609" s="16">
        <v>86.868031619999996</v>
      </c>
      <c r="M609" s="16">
        <f t="shared" ref="M609:M610" si="798">N609+O609+P609</f>
        <v>-134.79475829</v>
      </c>
      <c r="N609" s="16">
        <v>-202.02315461000001</v>
      </c>
      <c r="O609" s="16">
        <v>-215.39265601</v>
      </c>
      <c r="P609" s="16">
        <v>282.62105233</v>
      </c>
      <c r="Q609" s="10">
        <v>590</v>
      </c>
    </row>
    <row r="610" spans="1:17" ht="13.35" customHeight="1" x14ac:dyDescent="0.2">
      <c r="A610" s="9">
        <v>591</v>
      </c>
      <c r="B610" s="47" t="s">
        <v>175</v>
      </c>
      <c r="C610" s="16">
        <f t="shared" si="796"/>
        <v>5.660579579999979</v>
      </c>
      <c r="D610" s="16">
        <v>-231.30347560000001</v>
      </c>
      <c r="E610" s="16">
        <v>166.84207162999999</v>
      </c>
      <c r="F610" s="16">
        <v>73.48604315</v>
      </c>
      <c r="G610" s="16">
        <v>-3.3640596000000005</v>
      </c>
      <c r="H610" s="16">
        <f t="shared" si="797"/>
        <v>23.347148660000009</v>
      </c>
      <c r="I610" s="16">
        <v>-108.95602624</v>
      </c>
      <c r="J610" s="16">
        <v>51.499591940000002</v>
      </c>
      <c r="K610" s="16">
        <v>64.831489540000007</v>
      </c>
      <c r="L610" s="16">
        <v>15.97209342</v>
      </c>
      <c r="M610" s="16">
        <f t="shared" si="798"/>
        <v>-42.055812790000004</v>
      </c>
      <c r="N610" s="16">
        <v>-6.5543698499999996</v>
      </c>
      <c r="O610" s="16">
        <v>-17.138394000000002</v>
      </c>
      <c r="P610" s="16">
        <v>-18.363048939999999</v>
      </c>
      <c r="Q610" s="10">
        <v>591</v>
      </c>
    </row>
    <row r="611" spans="1:17" ht="13.5" customHeight="1" x14ac:dyDescent="0.2">
      <c r="A611" s="9">
        <v>592</v>
      </c>
      <c r="B611" s="42" t="s">
        <v>319</v>
      </c>
      <c r="C611" s="16">
        <f>C612+C613</f>
        <v>-61.805057229999996</v>
      </c>
      <c r="D611" s="12">
        <f t="shared" ref="D611:G611" si="799">D612+D613</f>
        <v>-55.713904029999995</v>
      </c>
      <c r="E611" s="12">
        <f t="shared" si="799"/>
        <v>2.0534360800000004</v>
      </c>
      <c r="F611" s="12">
        <f t="shared" si="799"/>
        <v>33.794855259999999</v>
      </c>
      <c r="G611" s="12">
        <f t="shared" si="799"/>
        <v>-41.939444539999997</v>
      </c>
      <c r="H611" s="16">
        <f>H612+H613</f>
        <v>62.780630089999995</v>
      </c>
      <c r="I611" s="13">
        <f t="shared" ref="I611:P611" si="800">I612+I613</f>
        <v>82.754848360000011</v>
      </c>
      <c r="J611" s="13">
        <f t="shared" si="800"/>
        <v>-6.5275112699999998</v>
      </c>
      <c r="K611" s="13">
        <f t="shared" si="800"/>
        <v>-6.6315660999999997</v>
      </c>
      <c r="L611" s="13">
        <f t="shared" si="800"/>
        <v>-6.8151409000000003</v>
      </c>
      <c r="M611" s="13">
        <f t="shared" si="800"/>
        <v>-19.912699700000001</v>
      </c>
      <c r="N611" s="13">
        <f t="shared" si="800"/>
        <v>-5.8742594499999994</v>
      </c>
      <c r="O611" s="13">
        <f t="shared" si="800"/>
        <v>-6.4962429100000003</v>
      </c>
      <c r="P611" s="13">
        <f t="shared" si="800"/>
        <v>-7.5421973400000004</v>
      </c>
      <c r="Q611" s="10">
        <v>592</v>
      </c>
    </row>
    <row r="612" spans="1:17" ht="13.35" customHeight="1" x14ac:dyDescent="0.2">
      <c r="A612" s="9">
        <v>593</v>
      </c>
      <c r="B612" s="43" t="s">
        <v>272</v>
      </c>
      <c r="C612" s="16">
        <f t="shared" ref="C612" si="801">D612+E612+F612+G612</f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f t="shared" ref="H612" si="802">I612+J612+K612+L612</f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f>N612+O612+P612</f>
        <v>0</v>
      </c>
      <c r="N612" s="16">
        <v>0</v>
      </c>
      <c r="O612" s="16">
        <v>0</v>
      </c>
      <c r="P612" s="16">
        <v>0</v>
      </c>
      <c r="Q612" s="10">
        <v>593</v>
      </c>
    </row>
    <row r="613" spans="1:17" ht="13.5" customHeight="1" x14ac:dyDescent="0.2">
      <c r="A613" s="9">
        <v>594</v>
      </c>
      <c r="B613" s="43" t="s">
        <v>301</v>
      </c>
      <c r="C613" s="16">
        <f>C614+C615+C616+C617+C618</f>
        <v>-61.805057229999996</v>
      </c>
      <c r="D613" s="16">
        <f t="shared" ref="D613:G613" si="803">D614+D615+D616+D617+D618</f>
        <v>-55.713904029999995</v>
      </c>
      <c r="E613" s="16">
        <f t="shared" si="803"/>
        <v>2.0534360800000004</v>
      </c>
      <c r="F613" s="16">
        <f t="shared" si="803"/>
        <v>33.794855259999999</v>
      </c>
      <c r="G613" s="16">
        <f t="shared" si="803"/>
        <v>-41.939444539999997</v>
      </c>
      <c r="H613" s="16">
        <f>H614+H615+H616+H617+H618</f>
        <v>62.780630089999995</v>
      </c>
      <c r="I613" s="16">
        <f t="shared" ref="I613:P613" si="804">I614+I615+I616+I617+I618</f>
        <v>82.754848360000011</v>
      </c>
      <c r="J613" s="16">
        <f t="shared" si="804"/>
        <v>-6.5275112699999998</v>
      </c>
      <c r="K613" s="16">
        <f t="shared" si="804"/>
        <v>-6.6315660999999997</v>
      </c>
      <c r="L613" s="16">
        <f t="shared" si="804"/>
        <v>-6.8151409000000003</v>
      </c>
      <c r="M613" s="16">
        <f t="shared" si="804"/>
        <v>-19.912699700000001</v>
      </c>
      <c r="N613" s="16">
        <f t="shared" si="804"/>
        <v>-5.8742594499999994</v>
      </c>
      <c r="O613" s="16">
        <f t="shared" si="804"/>
        <v>-6.4962429100000003</v>
      </c>
      <c r="P613" s="16">
        <f t="shared" si="804"/>
        <v>-7.5421973400000004</v>
      </c>
      <c r="Q613" s="10">
        <v>594</v>
      </c>
    </row>
    <row r="614" spans="1:17" ht="13.35" customHeight="1" x14ac:dyDescent="0.2">
      <c r="A614" s="9">
        <v>595</v>
      </c>
      <c r="B614" s="47" t="s">
        <v>320</v>
      </c>
      <c r="C614" s="16">
        <f t="shared" ref="C614:C618" si="805">D614+E614+F614+G614</f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f t="shared" ref="H614:H618" si="806">I614+J614+K614+L614</f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f t="shared" ref="M614:M618" si="807">N614+O614+P614</f>
        <v>0</v>
      </c>
      <c r="N614" s="16">
        <v>0</v>
      </c>
      <c r="O614" s="16">
        <v>0</v>
      </c>
      <c r="P614" s="16">
        <v>0</v>
      </c>
      <c r="Q614" s="10">
        <v>595</v>
      </c>
    </row>
    <row r="615" spans="1:17" ht="13.35" customHeight="1" x14ac:dyDescent="0.2">
      <c r="A615" s="9">
        <v>596</v>
      </c>
      <c r="B615" s="47" t="s">
        <v>302</v>
      </c>
      <c r="C615" s="16">
        <f t="shared" si="805"/>
        <v>-6.4039660499999993</v>
      </c>
      <c r="D615" s="16">
        <v>4.6676469599999999</v>
      </c>
      <c r="E615" s="16">
        <v>-2.9477547199999998</v>
      </c>
      <c r="F615" s="16">
        <v>-3.3595261000000001</v>
      </c>
      <c r="G615" s="16">
        <v>-4.7643321899999993</v>
      </c>
      <c r="H615" s="16">
        <f t="shared" si="806"/>
        <v>-11.32856608</v>
      </c>
      <c r="I615" s="16">
        <v>-2.8574498699999999</v>
      </c>
      <c r="J615" s="16">
        <v>-2.29026226</v>
      </c>
      <c r="K615" s="16">
        <v>-2.8186538799999998</v>
      </c>
      <c r="L615" s="16">
        <v>-3.3622000700000001</v>
      </c>
      <c r="M615" s="16">
        <f t="shared" si="807"/>
        <v>-10.28734906</v>
      </c>
      <c r="N615" s="16">
        <v>-2.69934874</v>
      </c>
      <c r="O615" s="16">
        <v>-3.1244948699999999</v>
      </c>
      <c r="P615" s="16">
        <v>-4.4635054499999995</v>
      </c>
      <c r="Q615" s="10">
        <v>596</v>
      </c>
    </row>
    <row r="616" spans="1:17" ht="13.35" customHeight="1" x14ac:dyDescent="0.2">
      <c r="A616" s="9">
        <v>597</v>
      </c>
      <c r="B616" s="47" t="s">
        <v>303</v>
      </c>
      <c r="C616" s="16">
        <f t="shared" si="805"/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f t="shared" si="806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f t="shared" si="807"/>
        <v>0</v>
      </c>
      <c r="N616" s="16">
        <v>0</v>
      </c>
      <c r="O616" s="16">
        <v>0</v>
      </c>
      <c r="P616" s="16">
        <v>0</v>
      </c>
      <c r="Q616" s="10">
        <v>597</v>
      </c>
    </row>
    <row r="617" spans="1:17" ht="13.35" customHeight="1" x14ac:dyDescent="0.2">
      <c r="A617" s="9">
        <v>598</v>
      </c>
      <c r="B617" s="47" t="s">
        <v>176</v>
      </c>
      <c r="C617" s="16">
        <f t="shared" si="805"/>
        <v>-52.913921499999994</v>
      </c>
      <c r="D617" s="16">
        <v>-60.290840789999997</v>
      </c>
      <c r="E617" s="16">
        <v>5.0928081000000001</v>
      </c>
      <c r="F617" s="16">
        <v>37.246914830000001</v>
      </c>
      <c r="G617" s="16">
        <v>-34.962803639999997</v>
      </c>
      <c r="H617" s="16">
        <f t="shared" si="806"/>
        <v>74.334295679999997</v>
      </c>
      <c r="I617" s="16">
        <v>86.007735120000007</v>
      </c>
      <c r="J617" s="16">
        <v>-4.5466747300000003</v>
      </c>
      <c r="K617" s="16">
        <v>-3.6926796799999999</v>
      </c>
      <c r="L617" s="16">
        <v>-3.4340850299999999</v>
      </c>
      <c r="M617" s="16">
        <f t="shared" si="807"/>
        <v>-9.2842802400000011</v>
      </c>
      <c r="N617" s="16">
        <v>-3.0565085700000001</v>
      </c>
      <c r="O617" s="16">
        <v>-3.26786968</v>
      </c>
      <c r="P617" s="16">
        <v>-2.9599019900000001</v>
      </c>
      <c r="Q617" s="10">
        <v>598</v>
      </c>
    </row>
    <row r="618" spans="1:17" ht="13.35" customHeight="1" x14ac:dyDescent="0.2">
      <c r="A618" s="9">
        <v>599</v>
      </c>
      <c r="B618" s="47" t="s">
        <v>304</v>
      </c>
      <c r="C618" s="16">
        <f t="shared" si="805"/>
        <v>-2.48716968</v>
      </c>
      <c r="D618" s="16">
        <v>-9.0710199999999991E-2</v>
      </c>
      <c r="E618" s="16">
        <v>-9.1617299999999999E-2</v>
      </c>
      <c r="F618" s="16">
        <v>-9.2533469999999993E-2</v>
      </c>
      <c r="G618" s="16">
        <v>-2.2123087100000003</v>
      </c>
      <c r="H618" s="16">
        <f t="shared" si="806"/>
        <v>-0.22509951000000003</v>
      </c>
      <c r="I618" s="16">
        <v>-0.39543689000000004</v>
      </c>
      <c r="J618" s="16">
        <v>0.30942572000000002</v>
      </c>
      <c r="K618" s="16">
        <v>-0.12023254</v>
      </c>
      <c r="L618" s="16">
        <v>-1.8855800000000002E-2</v>
      </c>
      <c r="M618" s="16">
        <f t="shared" si="807"/>
        <v>-0.3410704</v>
      </c>
      <c r="N618" s="16">
        <v>-0.11840213999999999</v>
      </c>
      <c r="O618" s="16">
        <v>-0.10387836</v>
      </c>
      <c r="P618" s="16">
        <v>-0.1187899</v>
      </c>
      <c r="Q618" s="10">
        <v>599</v>
      </c>
    </row>
    <row r="619" spans="1:17" ht="13.5" customHeight="1" x14ac:dyDescent="0.2">
      <c r="A619" s="9">
        <v>600</v>
      </c>
      <c r="B619" s="39" t="s">
        <v>321</v>
      </c>
      <c r="C619" s="77">
        <f t="shared" ref="C619:P619" si="808">C620+C634+C687+C699</f>
        <v>3702.2138003600003</v>
      </c>
      <c r="D619" s="77">
        <f t="shared" si="808"/>
        <v>996.98141717000033</v>
      </c>
      <c r="E619" s="77">
        <f t="shared" si="808"/>
        <v>874.00798073999999</v>
      </c>
      <c r="F619" s="77">
        <f t="shared" si="808"/>
        <v>-373.7655610299999</v>
      </c>
      <c r="G619" s="77">
        <f t="shared" si="808"/>
        <v>2204.9899634800004</v>
      </c>
      <c r="H619" s="77">
        <f t="shared" si="808"/>
        <v>6146.9049468699995</v>
      </c>
      <c r="I619" s="77">
        <f t="shared" si="808"/>
        <v>-1038.0676074800001</v>
      </c>
      <c r="J619" s="77">
        <f t="shared" si="808"/>
        <v>471.88801669999975</v>
      </c>
      <c r="K619" s="77">
        <f t="shared" si="808"/>
        <v>2050.48731542</v>
      </c>
      <c r="L619" s="77">
        <f t="shared" si="808"/>
        <v>4662.5972222299997</v>
      </c>
      <c r="M619" s="77">
        <f t="shared" si="808"/>
        <v>7601.3214985999994</v>
      </c>
      <c r="N619" s="77">
        <f t="shared" si="808"/>
        <v>2342.7406683400004</v>
      </c>
      <c r="O619" s="77">
        <f t="shared" si="808"/>
        <v>3188.1571742900005</v>
      </c>
      <c r="P619" s="77">
        <f t="shared" si="808"/>
        <v>2070.4236559700007</v>
      </c>
      <c r="Q619" s="10">
        <v>600</v>
      </c>
    </row>
    <row r="620" spans="1:17" ht="13.5" customHeight="1" x14ac:dyDescent="0.2">
      <c r="A620" s="9">
        <v>601</v>
      </c>
      <c r="B620" s="40" t="s">
        <v>322</v>
      </c>
      <c r="C620" s="16">
        <f t="shared" ref="C620:P620" si="809">C621+C622</f>
        <v>417.27797690999995</v>
      </c>
      <c r="D620" s="12">
        <f t="shared" si="809"/>
        <v>252.46987437999999</v>
      </c>
      <c r="E620" s="12">
        <f t="shared" si="809"/>
        <v>-110.66331798000002</v>
      </c>
      <c r="F620" s="12">
        <f t="shared" si="809"/>
        <v>124.60969979000001</v>
      </c>
      <c r="G620" s="12">
        <f t="shared" si="809"/>
        <v>150.86172071999999</v>
      </c>
      <c r="H620" s="16">
        <f t="shared" si="809"/>
        <v>1063.63244734</v>
      </c>
      <c r="I620" s="13">
        <f t="shared" si="809"/>
        <v>36.795517900000007</v>
      </c>
      <c r="J620" s="13">
        <f t="shared" si="809"/>
        <v>224.11209786999999</v>
      </c>
      <c r="K620" s="13">
        <f t="shared" si="809"/>
        <v>113.93861557</v>
      </c>
      <c r="L620" s="13">
        <f t="shared" si="809"/>
        <v>688.78621599999997</v>
      </c>
      <c r="M620" s="13">
        <f t="shared" si="809"/>
        <v>618.40788257000008</v>
      </c>
      <c r="N620" s="13">
        <f t="shared" si="809"/>
        <v>508.00462106999998</v>
      </c>
      <c r="O620" s="13">
        <f t="shared" si="809"/>
        <v>54.689240680000005</v>
      </c>
      <c r="P620" s="13">
        <f t="shared" si="809"/>
        <v>55.714020820000002</v>
      </c>
      <c r="Q620" s="10">
        <v>601</v>
      </c>
    </row>
    <row r="621" spans="1:17" ht="13.5" customHeight="1" x14ac:dyDescent="0.2">
      <c r="A621" s="9">
        <v>602</v>
      </c>
      <c r="B621" s="42" t="s">
        <v>323</v>
      </c>
      <c r="C621" s="16">
        <f t="shared" ref="C621" si="810">D621+E621+F621+G621</f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f t="shared" ref="H621" si="811">I621+J621+K621+L621</f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f>N621+O621+P621</f>
        <v>0</v>
      </c>
      <c r="N621" s="16">
        <v>0</v>
      </c>
      <c r="O621" s="16">
        <v>0</v>
      </c>
      <c r="P621" s="16">
        <v>0</v>
      </c>
      <c r="Q621" s="10">
        <v>602</v>
      </c>
    </row>
    <row r="622" spans="1:17" ht="13.5" customHeight="1" x14ac:dyDescent="0.2">
      <c r="A622" s="9">
        <v>603</v>
      </c>
      <c r="B622" s="42" t="s">
        <v>324</v>
      </c>
      <c r="C622" s="16">
        <f>C623+C629</f>
        <v>417.27797690999995</v>
      </c>
      <c r="D622" s="16">
        <f t="shared" ref="D622:G622" si="812">D623+D629</f>
        <v>252.46987437999999</v>
      </c>
      <c r="E622" s="16">
        <f t="shared" si="812"/>
        <v>-110.66331798000002</v>
      </c>
      <c r="F622" s="16">
        <f t="shared" si="812"/>
        <v>124.60969979000001</v>
      </c>
      <c r="G622" s="16">
        <f t="shared" si="812"/>
        <v>150.86172071999999</v>
      </c>
      <c r="H622" s="16">
        <f>H623+H629</f>
        <v>1063.63244734</v>
      </c>
      <c r="I622" s="16">
        <f t="shared" ref="I622:P622" si="813">I623+I629</f>
        <v>36.795517900000007</v>
      </c>
      <c r="J622" s="16">
        <f t="shared" si="813"/>
        <v>224.11209786999999</v>
      </c>
      <c r="K622" s="16">
        <f t="shared" si="813"/>
        <v>113.93861557</v>
      </c>
      <c r="L622" s="16">
        <f t="shared" si="813"/>
        <v>688.78621599999997</v>
      </c>
      <c r="M622" s="16">
        <f t="shared" si="813"/>
        <v>618.40788257000008</v>
      </c>
      <c r="N622" s="16">
        <f t="shared" si="813"/>
        <v>508.00462106999998</v>
      </c>
      <c r="O622" s="16">
        <f t="shared" si="813"/>
        <v>54.689240680000005</v>
      </c>
      <c r="P622" s="16">
        <f t="shared" si="813"/>
        <v>55.714020820000002</v>
      </c>
      <c r="Q622" s="10">
        <v>603</v>
      </c>
    </row>
    <row r="623" spans="1:17" ht="13.5" customHeight="1" x14ac:dyDescent="0.2">
      <c r="A623" s="9">
        <v>604</v>
      </c>
      <c r="B623" s="43" t="s">
        <v>272</v>
      </c>
      <c r="C623" s="14">
        <f>C624+C625+C626+C627</f>
        <v>315.69517191999995</v>
      </c>
      <c r="D623" s="14">
        <f t="shared" ref="D623:G623" si="814">D624+D625+D626+D627</f>
        <v>242.53397870999999</v>
      </c>
      <c r="E623" s="14">
        <f t="shared" si="814"/>
        <v>-164.22052132000002</v>
      </c>
      <c r="F623" s="14">
        <f t="shared" si="814"/>
        <v>111.17561007</v>
      </c>
      <c r="G623" s="14">
        <f t="shared" si="814"/>
        <v>126.20610446000001</v>
      </c>
      <c r="H623" s="14">
        <f>H624+H625+H626+H627</f>
        <v>161.27914944999998</v>
      </c>
      <c r="I623" s="14">
        <f t="shared" ref="I623:P623" si="815">I624+I625+I626+I627</f>
        <v>37.161905190000006</v>
      </c>
      <c r="J623" s="14">
        <f t="shared" si="815"/>
        <v>116.35331794</v>
      </c>
      <c r="K623" s="14">
        <f t="shared" si="815"/>
        <v>2.3134062700000007</v>
      </c>
      <c r="L623" s="14">
        <f t="shared" si="815"/>
        <v>5.4505200499999988</v>
      </c>
      <c r="M623" s="14">
        <f t="shared" si="815"/>
        <v>508.20784847000004</v>
      </c>
      <c r="N623" s="14">
        <f t="shared" si="815"/>
        <v>460.20356364999998</v>
      </c>
      <c r="O623" s="14">
        <f t="shared" si="815"/>
        <v>19.771394710000003</v>
      </c>
      <c r="P623" s="14">
        <f t="shared" si="815"/>
        <v>28.23289011</v>
      </c>
      <c r="Q623" s="10">
        <v>604</v>
      </c>
    </row>
    <row r="624" spans="1:17" ht="13.35" customHeight="1" x14ac:dyDescent="0.2">
      <c r="A624" s="9">
        <v>605</v>
      </c>
      <c r="B624" s="47" t="s">
        <v>302</v>
      </c>
      <c r="C624" s="16">
        <f t="shared" ref="C624:C627" si="816">D624+E624+F624+G624</f>
        <v>121.38282735999999</v>
      </c>
      <c r="D624" s="16">
        <v>193.86817171999999</v>
      </c>
      <c r="E624" s="16">
        <v>-162.57901455000001</v>
      </c>
      <c r="F624" s="16">
        <v>116.58448429000001</v>
      </c>
      <c r="G624" s="16">
        <v>-26.490814100000001</v>
      </c>
      <c r="H624" s="16">
        <f t="shared" ref="H624:H627" si="817">I624+J624+K624+L624</f>
        <v>217.02706655999998</v>
      </c>
      <c r="I624" s="16">
        <v>94.781698050000003</v>
      </c>
      <c r="J624" s="16">
        <v>91.707571540000004</v>
      </c>
      <c r="K624" s="16">
        <v>13.539950490000001</v>
      </c>
      <c r="L624" s="16">
        <v>16.99784648</v>
      </c>
      <c r="M624" s="16">
        <f t="shared" ref="M624:M627" si="818">N624+O624+P624</f>
        <v>10.395221449999999</v>
      </c>
      <c r="N624" s="16">
        <v>-1.49492033</v>
      </c>
      <c r="O624" s="16">
        <v>1.27479122</v>
      </c>
      <c r="P624" s="16">
        <v>10.61535056</v>
      </c>
      <c r="Q624" s="10">
        <v>605</v>
      </c>
    </row>
    <row r="625" spans="1:17" ht="13.35" customHeight="1" x14ac:dyDescent="0.2">
      <c r="A625" s="9">
        <v>606</v>
      </c>
      <c r="B625" s="47" t="s">
        <v>303</v>
      </c>
      <c r="C625" s="16">
        <f t="shared" si="816"/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f t="shared" si="817"/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f t="shared" si="818"/>
        <v>0</v>
      </c>
      <c r="N625" s="16">
        <v>0</v>
      </c>
      <c r="O625" s="16">
        <v>0</v>
      </c>
      <c r="P625" s="16">
        <v>0</v>
      </c>
      <c r="Q625" s="10">
        <v>606</v>
      </c>
    </row>
    <row r="626" spans="1:17" ht="13.35" customHeight="1" x14ac:dyDescent="0.2">
      <c r="A626" s="9">
        <v>607</v>
      </c>
      <c r="B626" s="47" t="s">
        <v>176</v>
      </c>
      <c r="C626" s="16">
        <f t="shared" si="816"/>
        <v>92.855102949999988</v>
      </c>
      <c r="D626" s="16">
        <v>42.674157379999997</v>
      </c>
      <c r="E626" s="16">
        <v>-7.69307287</v>
      </c>
      <c r="F626" s="16">
        <v>-11.52095598</v>
      </c>
      <c r="G626" s="16">
        <v>69.394974419999997</v>
      </c>
      <c r="H626" s="16">
        <f t="shared" si="817"/>
        <v>-80.21213736</v>
      </c>
      <c r="I626" s="16">
        <v>-64.62601488</v>
      </c>
      <c r="J626" s="16">
        <v>21.83672091</v>
      </c>
      <c r="K626" s="16">
        <v>-18.33091872</v>
      </c>
      <c r="L626" s="16">
        <v>-19.091924670000001</v>
      </c>
      <c r="M626" s="16">
        <f t="shared" si="818"/>
        <v>475.84643183000003</v>
      </c>
      <c r="N626" s="16">
        <v>454.45131155000001</v>
      </c>
      <c r="O626" s="16">
        <v>11.17695934</v>
      </c>
      <c r="P626" s="16">
        <v>10.218160940000001</v>
      </c>
      <c r="Q626" s="10">
        <v>607</v>
      </c>
    </row>
    <row r="627" spans="1:17" ht="13.35" customHeight="1" x14ac:dyDescent="0.2">
      <c r="A627" s="9">
        <v>608</v>
      </c>
      <c r="B627" s="47" t="s">
        <v>304</v>
      </c>
      <c r="C627" s="16">
        <f t="shared" si="816"/>
        <v>101.45724161</v>
      </c>
      <c r="D627" s="16">
        <v>5.9916496099999996</v>
      </c>
      <c r="E627" s="16">
        <v>6.0515660999999996</v>
      </c>
      <c r="F627" s="16">
        <v>6.1120817599999997</v>
      </c>
      <c r="G627" s="16">
        <v>83.301944140000003</v>
      </c>
      <c r="H627" s="16">
        <f t="shared" si="817"/>
        <v>24.464220249999997</v>
      </c>
      <c r="I627" s="16">
        <v>7.0062220200000001</v>
      </c>
      <c r="J627" s="16">
        <v>2.8090254899999998</v>
      </c>
      <c r="K627" s="16">
        <v>7.1043744999999996</v>
      </c>
      <c r="L627" s="16">
        <v>7.54459824</v>
      </c>
      <c r="M627" s="16">
        <f t="shared" si="818"/>
        <v>21.966195190000001</v>
      </c>
      <c r="N627" s="16">
        <v>7.24717243</v>
      </c>
      <c r="O627" s="16">
        <v>7.3196441500000002</v>
      </c>
      <c r="P627" s="16">
        <v>7.3993786100000003</v>
      </c>
      <c r="Q627" s="10">
        <v>608</v>
      </c>
    </row>
    <row r="628" spans="1:17" ht="13.35" customHeight="1" x14ac:dyDescent="0.2">
      <c r="A628" s="9"/>
      <c r="B628" s="34" t="s">
        <v>386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0"/>
    </row>
    <row r="629" spans="1:17" ht="12.95" customHeight="1" x14ac:dyDescent="0.2">
      <c r="A629" s="9">
        <v>609</v>
      </c>
      <c r="B629" s="43" t="s">
        <v>301</v>
      </c>
      <c r="C629" s="14">
        <f t="shared" ref="C629:P629" si="819">C630+C631+C632+C633</f>
        <v>101.58280499</v>
      </c>
      <c r="D629" s="14">
        <f t="shared" si="819"/>
        <v>9.935895669999999</v>
      </c>
      <c r="E629" s="14">
        <f t="shared" si="819"/>
        <v>53.557203340000001</v>
      </c>
      <c r="F629" s="14">
        <f t="shared" si="819"/>
        <v>13.434089719999999</v>
      </c>
      <c r="G629" s="14">
        <f t="shared" si="819"/>
        <v>24.655616259999999</v>
      </c>
      <c r="H629" s="14">
        <f t="shared" si="819"/>
        <v>902.35329788999991</v>
      </c>
      <c r="I629" s="14">
        <f t="shared" si="819"/>
        <v>-0.3663872899999987</v>
      </c>
      <c r="J629" s="14">
        <f t="shared" si="819"/>
        <v>107.75877992999999</v>
      </c>
      <c r="K629" s="14">
        <f t="shared" si="819"/>
        <v>111.62520929999999</v>
      </c>
      <c r="L629" s="14">
        <f t="shared" si="819"/>
        <v>683.33569594999994</v>
      </c>
      <c r="M629" s="14">
        <f t="shared" si="819"/>
        <v>110.20003409999998</v>
      </c>
      <c r="N629" s="14">
        <f t="shared" si="819"/>
        <v>47.801057420000006</v>
      </c>
      <c r="O629" s="14">
        <f t="shared" si="819"/>
        <v>34.917845970000002</v>
      </c>
      <c r="P629" s="14">
        <f t="shared" si="819"/>
        <v>27.481130709999999</v>
      </c>
      <c r="Q629" s="10">
        <v>609</v>
      </c>
    </row>
    <row r="630" spans="1:17" ht="12.95" customHeight="1" x14ac:dyDescent="0.2">
      <c r="A630" s="9">
        <v>610</v>
      </c>
      <c r="B630" s="47" t="s">
        <v>302</v>
      </c>
      <c r="C630" s="16">
        <f t="shared" ref="C630:C633" si="820">D630+E630+F630+G630</f>
        <v>45.33750526</v>
      </c>
      <c r="D630" s="16">
        <v>18.789372709999999</v>
      </c>
      <c r="E630" s="16">
        <v>11.2574462</v>
      </c>
      <c r="F630" s="16">
        <v>16.961624109999999</v>
      </c>
      <c r="G630" s="16">
        <v>-1.6709377599999999</v>
      </c>
      <c r="H630" s="16">
        <f t="shared" ref="H630:H633" si="821">I630+J630+K630+L630</f>
        <v>751.75181335999991</v>
      </c>
      <c r="I630" s="16">
        <v>-8.8651997399999996</v>
      </c>
      <c r="J630" s="16">
        <v>66.387108069999996</v>
      </c>
      <c r="K630" s="16">
        <v>70.105179539999995</v>
      </c>
      <c r="L630" s="16">
        <v>624.12472548999995</v>
      </c>
      <c r="M630" s="16">
        <f t="shared" ref="M630:M633" si="822">N630+O630+P630</f>
        <v>56.912463559999999</v>
      </c>
      <c r="N630" s="16">
        <v>41.922878660000002</v>
      </c>
      <c r="O630" s="16">
        <v>9.6770855900000008</v>
      </c>
      <c r="P630" s="16">
        <v>5.3124993099999998</v>
      </c>
      <c r="Q630" s="10">
        <v>610</v>
      </c>
    </row>
    <row r="631" spans="1:17" ht="12.95" customHeight="1" x14ac:dyDescent="0.2">
      <c r="A631" s="9">
        <v>611</v>
      </c>
      <c r="B631" s="47" t="s">
        <v>303</v>
      </c>
      <c r="C631" s="16">
        <f t="shared" si="820"/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f t="shared" si="821"/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f t="shared" si="822"/>
        <v>0</v>
      </c>
      <c r="N631" s="16">
        <v>0</v>
      </c>
      <c r="O631" s="16">
        <v>0</v>
      </c>
      <c r="P631" s="16">
        <v>0</v>
      </c>
      <c r="Q631" s="10">
        <v>611</v>
      </c>
    </row>
    <row r="632" spans="1:17" ht="12.95" customHeight="1" x14ac:dyDescent="0.2">
      <c r="A632" s="9">
        <v>612</v>
      </c>
      <c r="B632" s="47" t="s">
        <v>176</v>
      </c>
      <c r="C632" s="16">
        <f t="shared" si="820"/>
        <v>33.039696489999997</v>
      </c>
      <c r="D632" s="16">
        <v>-14.664911549999999</v>
      </c>
      <c r="E632" s="16">
        <v>37.031825730000001</v>
      </c>
      <c r="F632" s="16">
        <v>-9.4497625599999999</v>
      </c>
      <c r="G632" s="16">
        <v>20.122544869999999</v>
      </c>
      <c r="H632" s="16">
        <f t="shared" si="821"/>
        <v>13.945049660000009</v>
      </c>
      <c r="I632" s="16">
        <v>-53.021263599999997</v>
      </c>
      <c r="J632" s="16">
        <v>11.870514350000001</v>
      </c>
      <c r="K632" s="16">
        <v>2.7184833099999999</v>
      </c>
      <c r="L632" s="16">
        <v>52.377315600000003</v>
      </c>
      <c r="M632" s="16">
        <f t="shared" si="822"/>
        <v>32.917921129999996</v>
      </c>
      <c r="N632" s="16">
        <v>-0.97814570000000001</v>
      </c>
      <c r="O632" s="16">
        <v>17.848847129999999</v>
      </c>
      <c r="P632" s="16">
        <v>16.047219699999999</v>
      </c>
      <c r="Q632" s="10">
        <v>612</v>
      </c>
    </row>
    <row r="633" spans="1:17" ht="12.95" customHeight="1" x14ac:dyDescent="0.2">
      <c r="A633" s="9">
        <v>613</v>
      </c>
      <c r="B633" s="47" t="s">
        <v>304</v>
      </c>
      <c r="C633" s="16">
        <f t="shared" si="820"/>
        <v>23.205603240000002</v>
      </c>
      <c r="D633" s="16">
        <v>5.8114345099999998</v>
      </c>
      <c r="E633" s="16">
        <v>5.2679314100000001</v>
      </c>
      <c r="F633" s="16">
        <v>5.9222281700000003</v>
      </c>
      <c r="G633" s="16">
        <v>6.2040091500000001</v>
      </c>
      <c r="H633" s="16">
        <f t="shared" si="821"/>
        <v>136.65643487</v>
      </c>
      <c r="I633" s="16">
        <v>61.52007605</v>
      </c>
      <c r="J633" s="16">
        <v>29.501157509999999</v>
      </c>
      <c r="K633" s="16">
        <v>38.801546449999996</v>
      </c>
      <c r="L633" s="16">
        <v>6.8336548600000002</v>
      </c>
      <c r="M633" s="16">
        <f t="shared" si="822"/>
        <v>20.369649410000001</v>
      </c>
      <c r="N633" s="16">
        <v>6.8563244599999997</v>
      </c>
      <c r="O633" s="16">
        <v>7.39191325</v>
      </c>
      <c r="P633" s="16">
        <v>6.1214117000000003</v>
      </c>
      <c r="Q633" s="10">
        <v>613</v>
      </c>
    </row>
    <row r="634" spans="1:17" ht="13.35" customHeight="1" x14ac:dyDescent="0.2">
      <c r="A634" s="9">
        <v>614</v>
      </c>
      <c r="B634" s="40" t="s">
        <v>325</v>
      </c>
      <c r="C634" s="16">
        <f t="shared" ref="C634:P634" si="823">C635+C642+C655+C665</f>
        <v>-1466.9591982600002</v>
      </c>
      <c r="D634" s="16">
        <f t="shared" si="823"/>
        <v>-1044.8261868899999</v>
      </c>
      <c r="E634" s="16">
        <f t="shared" si="823"/>
        <v>-342.93018201000001</v>
      </c>
      <c r="F634" s="16">
        <f t="shared" si="823"/>
        <v>-592.91921984999988</v>
      </c>
      <c r="G634" s="16">
        <f t="shared" si="823"/>
        <v>513.71639048999998</v>
      </c>
      <c r="H634" s="16">
        <f t="shared" si="823"/>
        <v>3380.50563487</v>
      </c>
      <c r="I634" s="16">
        <f t="shared" si="823"/>
        <v>-1061.1732461500001</v>
      </c>
      <c r="J634" s="16">
        <f t="shared" si="823"/>
        <v>293.26931832999992</v>
      </c>
      <c r="K634" s="16">
        <f t="shared" si="823"/>
        <v>305.41666810000009</v>
      </c>
      <c r="L634" s="16">
        <f t="shared" si="823"/>
        <v>3842.9928945900001</v>
      </c>
      <c r="M634" s="16">
        <f t="shared" si="823"/>
        <v>2588.2708030599988</v>
      </c>
      <c r="N634" s="16">
        <f t="shared" si="823"/>
        <v>-293.33549669999991</v>
      </c>
      <c r="O634" s="16">
        <f t="shared" si="823"/>
        <v>1197.40267421</v>
      </c>
      <c r="P634" s="16">
        <f t="shared" si="823"/>
        <v>1684.2036255500002</v>
      </c>
      <c r="Q634" s="10">
        <v>614</v>
      </c>
    </row>
    <row r="635" spans="1:17" ht="13.35" customHeight="1" x14ac:dyDescent="0.2">
      <c r="A635" s="9">
        <v>615</v>
      </c>
      <c r="B635" s="42" t="s">
        <v>326</v>
      </c>
      <c r="C635" s="16">
        <f>C636+C641</f>
        <v>-62.031776540000003</v>
      </c>
      <c r="D635" s="16">
        <f t="shared" ref="D635:G635" si="824">D636+D641</f>
        <v>-32.957437149999997</v>
      </c>
      <c r="E635" s="16">
        <f t="shared" si="824"/>
        <v>1.84673435</v>
      </c>
      <c r="F635" s="16">
        <f t="shared" si="824"/>
        <v>-32.747798230000001</v>
      </c>
      <c r="G635" s="16">
        <f t="shared" si="824"/>
        <v>1.8267244899999999</v>
      </c>
      <c r="H635" s="16">
        <f>H636+H641</f>
        <v>193.57309021</v>
      </c>
      <c r="I635" s="16">
        <f t="shared" ref="I635:P635" si="825">I636+I641</f>
        <v>-32.7367451</v>
      </c>
      <c r="J635" s="16">
        <f t="shared" si="825"/>
        <v>1.64297658</v>
      </c>
      <c r="K635" s="16">
        <f t="shared" si="825"/>
        <v>218.45395397999999</v>
      </c>
      <c r="L635" s="16">
        <f t="shared" si="825"/>
        <v>6.2129047499999999</v>
      </c>
      <c r="M635" s="16">
        <f t="shared" si="825"/>
        <v>184.98528414</v>
      </c>
      <c r="N635" s="16">
        <f t="shared" si="825"/>
        <v>213.17252553</v>
      </c>
      <c r="O635" s="16">
        <f t="shared" si="825"/>
        <v>8.5756387000000007</v>
      </c>
      <c r="P635" s="16">
        <f t="shared" si="825"/>
        <v>-36.762880090000003</v>
      </c>
      <c r="Q635" s="10">
        <v>615</v>
      </c>
    </row>
    <row r="636" spans="1:17" ht="12.95" customHeight="1" x14ac:dyDescent="0.2">
      <c r="A636" s="9">
        <v>616</v>
      </c>
      <c r="B636" s="43" t="s">
        <v>327</v>
      </c>
      <c r="C636" s="16">
        <f>C637</f>
        <v>-62.031776540000003</v>
      </c>
      <c r="D636" s="16">
        <f t="shared" ref="D636:P637" si="826">D637</f>
        <v>-32.957437149999997</v>
      </c>
      <c r="E636" s="16">
        <f t="shared" si="826"/>
        <v>1.84673435</v>
      </c>
      <c r="F636" s="16">
        <f t="shared" si="826"/>
        <v>-32.747798230000001</v>
      </c>
      <c r="G636" s="16">
        <f t="shared" si="826"/>
        <v>1.8267244899999999</v>
      </c>
      <c r="H636" s="16">
        <f>H637</f>
        <v>193.57309021</v>
      </c>
      <c r="I636" s="16">
        <f t="shared" si="826"/>
        <v>-32.7367451</v>
      </c>
      <c r="J636" s="16">
        <f t="shared" si="826"/>
        <v>1.64297658</v>
      </c>
      <c r="K636" s="16">
        <f t="shared" si="826"/>
        <v>218.45395397999999</v>
      </c>
      <c r="L636" s="16">
        <f t="shared" si="826"/>
        <v>6.2129047499999999</v>
      </c>
      <c r="M636" s="16">
        <f t="shared" si="826"/>
        <v>184.98528414</v>
      </c>
      <c r="N636" s="16">
        <f t="shared" si="826"/>
        <v>213.17252553</v>
      </c>
      <c r="O636" s="16">
        <f t="shared" si="826"/>
        <v>8.5756387000000007</v>
      </c>
      <c r="P636" s="16">
        <f t="shared" si="826"/>
        <v>-36.762880090000003</v>
      </c>
      <c r="Q636" s="10">
        <v>616</v>
      </c>
    </row>
    <row r="637" spans="1:17" ht="12.95" customHeight="1" x14ac:dyDescent="0.2">
      <c r="A637" s="9">
        <v>617</v>
      </c>
      <c r="B637" s="47" t="s">
        <v>328</v>
      </c>
      <c r="C637" s="16">
        <f>C638</f>
        <v>-62.031776540000003</v>
      </c>
      <c r="D637" s="16">
        <f t="shared" si="826"/>
        <v>-32.957437149999997</v>
      </c>
      <c r="E637" s="16">
        <f t="shared" si="826"/>
        <v>1.84673435</v>
      </c>
      <c r="F637" s="16">
        <f t="shared" si="826"/>
        <v>-32.747798230000001</v>
      </c>
      <c r="G637" s="16">
        <f t="shared" si="826"/>
        <v>1.8267244899999999</v>
      </c>
      <c r="H637" s="16">
        <f>H638</f>
        <v>193.57309021</v>
      </c>
      <c r="I637" s="16">
        <f t="shared" si="826"/>
        <v>-32.7367451</v>
      </c>
      <c r="J637" s="16">
        <f t="shared" si="826"/>
        <v>1.64297658</v>
      </c>
      <c r="K637" s="16">
        <f t="shared" si="826"/>
        <v>218.45395397999999</v>
      </c>
      <c r="L637" s="16">
        <f t="shared" si="826"/>
        <v>6.2129047499999999</v>
      </c>
      <c r="M637" s="16">
        <f t="shared" si="826"/>
        <v>184.98528414</v>
      </c>
      <c r="N637" s="16">
        <f t="shared" si="826"/>
        <v>213.17252553</v>
      </c>
      <c r="O637" s="16">
        <f t="shared" si="826"/>
        <v>8.5756387000000007</v>
      </c>
      <c r="P637" s="16">
        <f t="shared" si="826"/>
        <v>-36.762880090000003</v>
      </c>
      <c r="Q637" s="10">
        <v>617</v>
      </c>
    </row>
    <row r="638" spans="1:17" ht="12.95" customHeight="1" x14ac:dyDescent="0.2">
      <c r="A638" s="9">
        <v>618</v>
      </c>
      <c r="B638" s="53" t="s">
        <v>75</v>
      </c>
      <c r="C638" s="16">
        <f>C639+C640</f>
        <v>-62.031776540000003</v>
      </c>
      <c r="D638" s="12">
        <f t="shared" ref="D638:G638" si="827">D639+D640</f>
        <v>-32.957437149999997</v>
      </c>
      <c r="E638" s="12">
        <f t="shared" si="827"/>
        <v>1.84673435</v>
      </c>
      <c r="F638" s="12">
        <f t="shared" si="827"/>
        <v>-32.747798230000001</v>
      </c>
      <c r="G638" s="12">
        <f t="shared" si="827"/>
        <v>1.8267244899999999</v>
      </c>
      <c r="H638" s="16">
        <f>H639+H640</f>
        <v>193.57309021</v>
      </c>
      <c r="I638" s="13">
        <f t="shared" ref="I638:P638" si="828">I639+I640</f>
        <v>-32.7367451</v>
      </c>
      <c r="J638" s="13">
        <f t="shared" si="828"/>
        <v>1.64297658</v>
      </c>
      <c r="K638" s="13">
        <f t="shared" si="828"/>
        <v>218.45395397999999</v>
      </c>
      <c r="L638" s="13">
        <f t="shared" si="828"/>
        <v>6.2129047499999999</v>
      </c>
      <c r="M638" s="13">
        <f t="shared" si="828"/>
        <v>184.98528414</v>
      </c>
      <c r="N638" s="13">
        <f t="shared" si="828"/>
        <v>213.17252553</v>
      </c>
      <c r="O638" s="13">
        <f t="shared" si="828"/>
        <v>8.5756387000000007</v>
      </c>
      <c r="P638" s="13">
        <f t="shared" si="828"/>
        <v>-36.762880090000003</v>
      </c>
      <c r="Q638" s="10">
        <v>618</v>
      </c>
    </row>
    <row r="639" spans="1:17" ht="12.95" customHeight="1" x14ac:dyDescent="0.2">
      <c r="A639" s="9">
        <v>619</v>
      </c>
      <c r="B639" s="54" t="s">
        <v>205</v>
      </c>
      <c r="C639" s="16">
        <f t="shared" ref="C639:C641" si="829">D639+E639+F639+G639</f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ref="H639:H641" si="830">I639+J639+K639+L639</f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ref="M639:M641" si="831">N639+O639+P639</f>
        <v>0</v>
      </c>
      <c r="N639" s="16">
        <v>0</v>
      </c>
      <c r="O639" s="16">
        <v>0</v>
      </c>
      <c r="P639" s="16">
        <v>0</v>
      </c>
      <c r="Q639" s="10">
        <v>619</v>
      </c>
    </row>
    <row r="640" spans="1:17" ht="12.95" customHeight="1" x14ac:dyDescent="0.2">
      <c r="A640" s="9">
        <v>620</v>
      </c>
      <c r="B640" s="54" t="s">
        <v>206</v>
      </c>
      <c r="C640" s="16">
        <f t="shared" si="829"/>
        <v>-62.031776540000003</v>
      </c>
      <c r="D640" s="16">
        <v>-32.957437149999997</v>
      </c>
      <c r="E640" s="16">
        <v>1.84673435</v>
      </c>
      <c r="F640" s="16">
        <v>-32.747798230000001</v>
      </c>
      <c r="G640" s="16">
        <v>1.8267244899999999</v>
      </c>
      <c r="H640" s="16">
        <f t="shared" si="830"/>
        <v>193.57309021</v>
      </c>
      <c r="I640" s="16">
        <v>-32.7367451</v>
      </c>
      <c r="J640" s="16">
        <v>1.64297658</v>
      </c>
      <c r="K640" s="16">
        <v>218.45395397999999</v>
      </c>
      <c r="L640" s="16">
        <v>6.2129047499999999</v>
      </c>
      <c r="M640" s="16">
        <f t="shared" si="831"/>
        <v>184.98528414</v>
      </c>
      <c r="N640" s="16">
        <v>213.17252553</v>
      </c>
      <c r="O640" s="16">
        <v>8.5756387000000007</v>
      </c>
      <c r="P640" s="16">
        <v>-36.762880090000003</v>
      </c>
      <c r="Q640" s="10">
        <v>620</v>
      </c>
    </row>
    <row r="641" spans="1:17" ht="12.95" customHeight="1" x14ac:dyDescent="0.2">
      <c r="A641" s="9">
        <v>621</v>
      </c>
      <c r="B641" s="43" t="s">
        <v>366</v>
      </c>
      <c r="C641" s="16">
        <f t="shared" si="829"/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f t="shared" si="830"/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f t="shared" si="831"/>
        <v>0</v>
      </c>
      <c r="N641" s="16">
        <v>0</v>
      </c>
      <c r="O641" s="16">
        <v>0</v>
      </c>
      <c r="P641" s="16">
        <v>0</v>
      </c>
      <c r="Q641" s="10">
        <v>621</v>
      </c>
    </row>
    <row r="642" spans="1:17" ht="13.35" customHeight="1" x14ac:dyDescent="0.2">
      <c r="A642" s="9">
        <v>622</v>
      </c>
      <c r="B642" s="42" t="s">
        <v>329</v>
      </c>
      <c r="C642" s="16">
        <f>C643+C644</f>
        <v>81.747833999999983</v>
      </c>
      <c r="D642" s="16">
        <f t="shared" ref="D642:P642" si="832">D643+D644</f>
        <v>-26.064899999999994</v>
      </c>
      <c r="E642" s="16">
        <f t="shared" si="832"/>
        <v>-114.04900000000001</v>
      </c>
      <c r="F642" s="16">
        <f t="shared" si="832"/>
        <v>92.074415670000008</v>
      </c>
      <c r="G642" s="16">
        <f t="shared" si="832"/>
        <v>129.78731833000001</v>
      </c>
      <c r="H642" s="16">
        <f t="shared" si="832"/>
        <v>1606.5596632100001</v>
      </c>
      <c r="I642" s="16">
        <f t="shared" si="832"/>
        <v>-213.52713679000001</v>
      </c>
      <c r="J642" s="16">
        <f t="shared" si="832"/>
        <v>606.2494999999999</v>
      </c>
      <c r="K642" s="16">
        <f t="shared" si="832"/>
        <v>-261.86359999999996</v>
      </c>
      <c r="L642" s="16">
        <f t="shared" si="832"/>
        <v>1475.7009</v>
      </c>
      <c r="M642" s="16">
        <f t="shared" si="832"/>
        <v>4252.655786979999</v>
      </c>
      <c r="N642" s="16">
        <f t="shared" si="832"/>
        <v>1316.4498999999998</v>
      </c>
      <c r="O642" s="16">
        <f t="shared" si="832"/>
        <v>1058.30108698</v>
      </c>
      <c r="P642" s="16">
        <f t="shared" si="832"/>
        <v>1877.9048000000003</v>
      </c>
      <c r="Q642" s="10">
        <v>622</v>
      </c>
    </row>
    <row r="643" spans="1:17" ht="13.35" customHeight="1" x14ac:dyDescent="0.2">
      <c r="A643" s="9">
        <v>623</v>
      </c>
      <c r="B643" s="43" t="s">
        <v>367</v>
      </c>
      <c r="C643" s="16">
        <f t="shared" ref="C643" si="833">D643+E643+F643+G643</f>
        <v>-125.427066</v>
      </c>
      <c r="D643" s="16">
        <v>0</v>
      </c>
      <c r="E643" s="16">
        <v>0</v>
      </c>
      <c r="F643" s="16">
        <v>-63.444084330000003</v>
      </c>
      <c r="G643" s="16">
        <v>-61.982981670000001</v>
      </c>
      <c r="H643" s="16">
        <f t="shared" ref="H643" si="834">I643+J643+K643+L643</f>
        <v>-249.53584533</v>
      </c>
      <c r="I643" s="16">
        <v>-62.401545329999998</v>
      </c>
      <c r="J643" s="16">
        <v>-62.200899999999997</v>
      </c>
      <c r="K643" s="16">
        <v>-62.8504</v>
      </c>
      <c r="L643" s="16">
        <v>-62.082999999999998</v>
      </c>
      <c r="M643" s="16">
        <f>N643+O643+P643</f>
        <v>-124.72807033999999</v>
      </c>
      <c r="N643" s="16">
        <v>-61.446199999999997</v>
      </c>
      <c r="O643" s="16">
        <v>-63.281870339999998</v>
      </c>
      <c r="P643" s="16">
        <v>0</v>
      </c>
      <c r="Q643" s="10">
        <v>623</v>
      </c>
    </row>
    <row r="644" spans="1:17" ht="13.35" customHeight="1" x14ac:dyDescent="0.2">
      <c r="A644" s="9">
        <v>624</v>
      </c>
      <c r="B644" s="43" t="s">
        <v>272</v>
      </c>
      <c r="C644" s="16">
        <f>C645+C650</f>
        <v>207.17489999999998</v>
      </c>
      <c r="D644" s="16">
        <f t="shared" ref="D644:G644" si="835">D645+D650</f>
        <v>-26.064899999999994</v>
      </c>
      <c r="E644" s="16">
        <f t="shared" si="835"/>
        <v>-114.04900000000001</v>
      </c>
      <c r="F644" s="16">
        <f t="shared" si="835"/>
        <v>155.51850000000002</v>
      </c>
      <c r="G644" s="16">
        <f t="shared" si="835"/>
        <v>191.77029999999999</v>
      </c>
      <c r="H644" s="16">
        <f>H645+H650</f>
        <v>1856.0955085400001</v>
      </c>
      <c r="I644" s="16">
        <f t="shared" ref="I644:P644" si="836">I645+I650</f>
        <v>-151.12559146000001</v>
      </c>
      <c r="J644" s="16">
        <f t="shared" si="836"/>
        <v>668.45039999999995</v>
      </c>
      <c r="K644" s="16">
        <f t="shared" si="836"/>
        <v>-199.01319999999998</v>
      </c>
      <c r="L644" s="16">
        <f t="shared" si="836"/>
        <v>1537.7839000000001</v>
      </c>
      <c r="M644" s="16">
        <f t="shared" si="836"/>
        <v>4377.3838573199992</v>
      </c>
      <c r="N644" s="16">
        <f t="shared" si="836"/>
        <v>1377.8960999999999</v>
      </c>
      <c r="O644" s="16">
        <f t="shared" si="836"/>
        <v>1121.5829573200001</v>
      </c>
      <c r="P644" s="16">
        <f t="shared" si="836"/>
        <v>1877.9048000000003</v>
      </c>
      <c r="Q644" s="10">
        <v>624</v>
      </c>
    </row>
    <row r="645" spans="1:17" ht="12.95" customHeight="1" x14ac:dyDescent="0.2">
      <c r="A645" s="9">
        <v>625</v>
      </c>
      <c r="B645" s="47" t="s">
        <v>328</v>
      </c>
      <c r="C645" s="16">
        <f>C646</f>
        <v>955.56830000000002</v>
      </c>
      <c r="D645" s="16">
        <f t="shared" ref="D645:P645" si="837">D646</f>
        <v>147.19399999999999</v>
      </c>
      <c r="E645" s="16">
        <f t="shared" si="837"/>
        <v>60.970799999999997</v>
      </c>
      <c r="F645" s="16">
        <f t="shared" si="837"/>
        <v>377.17610000000002</v>
      </c>
      <c r="G645" s="16">
        <f t="shared" si="837"/>
        <v>370.22739999999999</v>
      </c>
      <c r="H645" s="16">
        <f>H646</f>
        <v>2640.3747767300001</v>
      </c>
      <c r="I645" s="16">
        <f t="shared" si="837"/>
        <v>60.903176729999998</v>
      </c>
      <c r="J645" s="16">
        <f t="shared" si="837"/>
        <v>846.00429999999994</v>
      </c>
      <c r="K645" s="16">
        <f t="shared" si="837"/>
        <v>26.502699999999997</v>
      </c>
      <c r="L645" s="16">
        <f t="shared" si="837"/>
        <v>1706.9646</v>
      </c>
      <c r="M645" s="16">
        <f t="shared" si="837"/>
        <v>6042.5184962599997</v>
      </c>
      <c r="N645" s="16">
        <f t="shared" si="837"/>
        <v>1611.4362999999998</v>
      </c>
      <c r="O645" s="16">
        <f t="shared" si="837"/>
        <v>1320.00159626</v>
      </c>
      <c r="P645" s="16">
        <f t="shared" si="837"/>
        <v>3111.0806000000002</v>
      </c>
      <c r="Q645" s="10">
        <v>625</v>
      </c>
    </row>
    <row r="646" spans="1:17" ht="12.95" customHeight="1" x14ac:dyDescent="0.2">
      <c r="A646" s="9">
        <v>626</v>
      </c>
      <c r="B646" s="53" t="s">
        <v>75</v>
      </c>
      <c r="C646" s="14">
        <f>C647+C648+C649</f>
        <v>955.56830000000002</v>
      </c>
      <c r="D646" s="14">
        <f t="shared" ref="D646:G646" si="838">D647+D648+D649</f>
        <v>147.19399999999999</v>
      </c>
      <c r="E646" s="14">
        <f t="shared" si="838"/>
        <v>60.970799999999997</v>
      </c>
      <c r="F646" s="14">
        <f t="shared" si="838"/>
        <v>377.17610000000002</v>
      </c>
      <c r="G646" s="14">
        <f t="shared" si="838"/>
        <v>370.22739999999999</v>
      </c>
      <c r="H646" s="14">
        <f>H647+H648+H649</f>
        <v>2640.3747767300001</v>
      </c>
      <c r="I646" s="14">
        <f t="shared" ref="I646:P646" si="839">I647+I648+I649</f>
        <v>60.903176729999998</v>
      </c>
      <c r="J646" s="14">
        <f t="shared" si="839"/>
        <v>846.00429999999994</v>
      </c>
      <c r="K646" s="14">
        <f t="shared" si="839"/>
        <v>26.502699999999997</v>
      </c>
      <c r="L646" s="14">
        <f t="shared" si="839"/>
        <v>1706.9646</v>
      </c>
      <c r="M646" s="14">
        <f t="shared" si="839"/>
        <v>6042.5184962599997</v>
      </c>
      <c r="N646" s="14">
        <f t="shared" si="839"/>
        <v>1611.4362999999998</v>
      </c>
      <c r="O646" s="14">
        <f t="shared" si="839"/>
        <v>1320.00159626</v>
      </c>
      <c r="P646" s="14">
        <f t="shared" si="839"/>
        <v>3111.0806000000002</v>
      </c>
      <c r="Q646" s="10">
        <v>626</v>
      </c>
    </row>
    <row r="647" spans="1:17" ht="12.95" customHeight="1" x14ac:dyDescent="0.2">
      <c r="A647" s="9">
        <v>627</v>
      </c>
      <c r="B647" s="54" t="s">
        <v>330</v>
      </c>
      <c r="C647" s="16">
        <f t="shared" ref="C647:C649" si="840">D647+E647+F647+G647</f>
        <v>752.56870000000004</v>
      </c>
      <c r="D647" s="16">
        <v>146.30969999999999</v>
      </c>
      <c r="E647" s="16">
        <v>60.970799999999997</v>
      </c>
      <c r="F647" s="16">
        <v>375.63990000000001</v>
      </c>
      <c r="G647" s="16">
        <v>169.64830000000001</v>
      </c>
      <c r="H647" s="16">
        <f t="shared" ref="H647:H649" si="841">I647+J647+K647+L647</f>
        <v>1150.01487673</v>
      </c>
      <c r="I647" s="16">
        <v>60.903176729999998</v>
      </c>
      <c r="J647" s="16">
        <v>846.00429999999994</v>
      </c>
      <c r="K647" s="16">
        <v>21.075099999999999</v>
      </c>
      <c r="L647" s="16">
        <v>222.03229999999999</v>
      </c>
      <c r="M647" s="16">
        <f t="shared" ref="M647:M649" si="842">N647+O647+P647</f>
        <v>744.45310000000006</v>
      </c>
      <c r="N647" s="16">
        <v>318.48140000000001</v>
      </c>
      <c r="O647" s="16">
        <v>19.3613</v>
      </c>
      <c r="P647" s="16">
        <v>406.61040000000003</v>
      </c>
      <c r="Q647" s="10">
        <v>627</v>
      </c>
    </row>
    <row r="648" spans="1:17" ht="12.95" customHeight="1" x14ac:dyDescent="0.2">
      <c r="A648" s="9">
        <v>628</v>
      </c>
      <c r="B648" s="54" t="s">
        <v>331</v>
      </c>
      <c r="C648" s="16">
        <f t="shared" si="840"/>
        <v>202.99960000000002</v>
      </c>
      <c r="D648" s="16">
        <v>0.88429999999999997</v>
      </c>
      <c r="E648" s="16">
        <v>0</v>
      </c>
      <c r="F648" s="16">
        <v>1.5362</v>
      </c>
      <c r="G648" s="16">
        <v>200.57910000000001</v>
      </c>
      <c r="H648" s="16">
        <f t="shared" si="841"/>
        <v>290.35989999999998</v>
      </c>
      <c r="I648" s="16">
        <v>0</v>
      </c>
      <c r="J648" s="16">
        <v>0</v>
      </c>
      <c r="K648" s="16">
        <v>5.4276</v>
      </c>
      <c r="L648" s="16">
        <v>284.9323</v>
      </c>
      <c r="M648" s="16">
        <f t="shared" si="842"/>
        <v>2.9004962600000002</v>
      </c>
      <c r="N648" s="16">
        <v>0.67490000000000006</v>
      </c>
      <c r="O648" s="16">
        <v>2.2255962600000001</v>
      </c>
      <c r="P648" s="16">
        <v>0</v>
      </c>
      <c r="Q648" s="10">
        <v>628</v>
      </c>
    </row>
    <row r="649" spans="1:17" ht="12.95" customHeight="1" x14ac:dyDescent="0.2">
      <c r="A649" s="9">
        <v>629</v>
      </c>
      <c r="B649" s="54" t="s">
        <v>332</v>
      </c>
      <c r="C649" s="16">
        <f t="shared" si="840"/>
        <v>0</v>
      </c>
      <c r="D649" s="16">
        <v>0</v>
      </c>
      <c r="E649" s="16">
        <v>0</v>
      </c>
      <c r="F649" s="16">
        <v>0</v>
      </c>
      <c r="G649" s="16">
        <v>0</v>
      </c>
      <c r="H649" s="16">
        <f t="shared" si="841"/>
        <v>1200</v>
      </c>
      <c r="I649" s="16">
        <v>0</v>
      </c>
      <c r="J649" s="16">
        <v>0</v>
      </c>
      <c r="K649" s="16">
        <v>0</v>
      </c>
      <c r="L649" s="16">
        <v>1200</v>
      </c>
      <c r="M649" s="16">
        <f t="shared" si="842"/>
        <v>5295.1648999999998</v>
      </c>
      <c r="N649" s="16">
        <v>1292.28</v>
      </c>
      <c r="O649" s="16">
        <v>1298.4147</v>
      </c>
      <c r="P649" s="16">
        <v>2704.4702000000002</v>
      </c>
      <c r="Q649" s="10">
        <v>629</v>
      </c>
    </row>
    <row r="650" spans="1:17" ht="12.95" customHeight="1" x14ac:dyDescent="0.2">
      <c r="A650" s="9">
        <v>630</v>
      </c>
      <c r="B650" s="47" t="s">
        <v>333</v>
      </c>
      <c r="C650" s="16">
        <f>C651</f>
        <v>-748.39340000000004</v>
      </c>
      <c r="D650" s="16">
        <f t="shared" ref="D650:P650" si="843">D651</f>
        <v>-173.25889999999998</v>
      </c>
      <c r="E650" s="16">
        <f t="shared" si="843"/>
        <v>-175.0198</v>
      </c>
      <c r="F650" s="16">
        <f t="shared" si="843"/>
        <v>-221.6576</v>
      </c>
      <c r="G650" s="16">
        <f t="shared" si="843"/>
        <v>-178.4571</v>
      </c>
      <c r="H650" s="16">
        <f>H651</f>
        <v>-784.27926819000004</v>
      </c>
      <c r="I650" s="16">
        <f t="shared" si="843"/>
        <v>-212.02876818999999</v>
      </c>
      <c r="J650" s="16">
        <f t="shared" si="843"/>
        <v>-177.5539</v>
      </c>
      <c r="K650" s="16">
        <f t="shared" si="843"/>
        <v>-225.51589999999999</v>
      </c>
      <c r="L650" s="16">
        <f t="shared" si="843"/>
        <v>-169.18069999999997</v>
      </c>
      <c r="M650" s="16">
        <f t="shared" si="843"/>
        <v>-1665.1346389400001</v>
      </c>
      <c r="N650" s="16">
        <f t="shared" si="843"/>
        <v>-233.5402</v>
      </c>
      <c r="O650" s="16">
        <f t="shared" si="843"/>
        <v>-198.41863893999997</v>
      </c>
      <c r="P650" s="16">
        <f t="shared" si="843"/>
        <v>-1233.1758</v>
      </c>
      <c r="Q650" s="10">
        <v>630</v>
      </c>
    </row>
    <row r="651" spans="1:17" ht="12.95" customHeight="1" x14ac:dyDescent="0.2">
      <c r="A651" s="9">
        <v>631</v>
      </c>
      <c r="B651" s="53" t="s">
        <v>75</v>
      </c>
      <c r="C651" s="14">
        <f>C652+C653+C654</f>
        <v>-748.39340000000004</v>
      </c>
      <c r="D651" s="14">
        <f t="shared" ref="D651:G651" si="844">D652+D653+D654</f>
        <v>-173.25889999999998</v>
      </c>
      <c r="E651" s="14">
        <f t="shared" si="844"/>
        <v>-175.0198</v>
      </c>
      <c r="F651" s="14">
        <f t="shared" si="844"/>
        <v>-221.6576</v>
      </c>
      <c r="G651" s="14">
        <f t="shared" si="844"/>
        <v>-178.4571</v>
      </c>
      <c r="H651" s="14">
        <f>H652+H653+H654</f>
        <v>-784.27926819000004</v>
      </c>
      <c r="I651" s="14">
        <f t="shared" ref="I651:P651" si="845">I652+I653+I654</f>
        <v>-212.02876818999999</v>
      </c>
      <c r="J651" s="14">
        <f t="shared" si="845"/>
        <v>-177.5539</v>
      </c>
      <c r="K651" s="14">
        <f t="shared" si="845"/>
        <v>-225.51589999999999</v>
      </c>
      <c r="L651" s="14">
        <f t="shared" si="845"/>
        <v>-169.18069999999997</v>
      </c>
      <c r="M651" s="14">
        <f t="shared" si="845"/>
        <v>-1665.1346389400001</v>
      </c>
      <c r="N651" s="14">
        <f t="shared" si="845"/>
        <v>-233.5402</v>
      </c>
      <c r="O651" s="14">
        <f t="shared" si="845"/>
        <v>-198.41863893999997</v>
      </c>
      <c r="P651" s="14">
        <f t="shared" si="845"/>
        <v>-1233.1758</v>
      </c>
      <c r="Q651" s="10">
        <v>631</v>
      </c>
    </row>
    <row r="652" spans="1:17" ht="12.95" customHeight="1" x14ac:dyDescent="0.2">
      <c r="A652" s="9">
        <v>632</v>
      </c>
      <c r="B652" s="54" t="s">
        <v>330</v>
      </c>
      <c r="C652" s="16">
        <f t="shared" ref="C652:C654" si="846">D652+E652+F652+G652</f>
        <v>-632.43830000000003</v>
      </c>
      <c r="D652" s="16">
        <v>-137.6259</v>
      </c>
      <c r="E652" s="16">
        <v>-142.4966</v>
      </c>
      <c r="F652" s="16">
        <v>-205.55070000000001</v>
      </c>
      <c r="G652" s="16">
        <v>-146.76509999999999</v>
      </c>
      <c r="H652" s="16">
        <f t="shared" ref="H652:H654" si="847">I652+J652+K652+L652</f>
        <v>-715.93681425</v>
      </c>
      <c r="I652" s="13">
        <v>-195.92391425</v>
      </c>
      <c r="J652" s="13">
        <v>-146.07939999999999</v>
      </c>
      <c r="K652" s="13">
        <v>-222.93899999999999</v>
      </c>
      <c r="L652" s="13">
        <v>-150.99449999999999</v>
      </c>
      <c r="M652" s="16">
        <f t="shared" ref="M652:M654" si="848">N652+O652+P652</f>
        <v>-640.47889999999995</v>
      </c>
      <c r="N652" s="13">
        <v>-230.98929999999999</v>
      </c>
      <c r="O652" s="13">
        <v>-178.88059999999999</v>
      </c>
      <c r="P652" s="13">
        <v>-230.60900000000001</v>
      </c>
      <c r="Q652" s="10">
        <v>632</v>
      </c>
    </row>
    <row r="653" spans="1:17" ht="12.95" customHeight="1" x14ac:dyDescent="0.2">
      <c r="A653" s="9">
        <v>633</v>
      </c>
      <c r="B653" s="54" t="s">
        <v>331</v>
      </c>
      <c r="C653" s="16">
        <f t="shared" si="846"/>
        <v>-29.923000000000002</v>
      </c>
      <c r="D653" s="16">
        <v>-2.6152000000000002</v>
      </c>
      <c r="E653" s="16">
        <v>-12.773099999999999</v>
      </c>
      <c r="F653" s="16">
        <v>-2.5929000000000002</v>
      </c>
      <c r="G653" s="16">
        <v>-11.941800000000001</v>
      </c>
      <c r="H653" s="16">
        <f t="shared" si="847"/>
        <v>-28.86015394</v>
      </c>
      <c r="I653" s="13">
        <v>-2.5908539400000001</v>
      </c>
      <c r="J653" s="13">
        <v>-11.7424</v>
      </c>
      <c r="K653" s="13">
        <v>-2.5769000000000002</v>
      </c>
      <c r="L653" s="13">
        <v>-11.95</v>
      </c>
      <c r="M653" s="16">
        <f t="shared" si="848"/>
        <v>-18.419638939999999</v>
      </c>
      <c r="N653" s="13">
        <v>-2.5508999999999999</v>
      </c>
      <c r="O653" s="13">
        <v>-13.301938939999999</v>
      </c>
      <c r="P653" s="13">
        <v>-2.5668000000000002</v>
      </c>
      <c r="Q653" s="10">
        <v>633</v>
      </c>
    </row>
    <row r="654" spans="1:17" ht="12.95" customHeight="1" x14ac:dyDescent="0.2">
      <c r="A654" s="9">
        <v>634</v>
      </c>
      <c r="B654" s="54" t="s">
        <v>332</v>
      </c>
      <c r="C654" s="16">
        <f t="shared" si="846"/>
        <v>-86.032099999999986</v>
      </c>
      <c r="D654" s="16">
        <v>-33.017800000000001</v>
      </c>
      <c r="E654" s="16">
        <v>-19.7501</v>
      </c>
      <c r="F654" s="16">
        <v>-13.513999999999999</v>
      </c>
      <c r="G654" s="16">
        <v>-19.7502</v>
      </c>
      <c r="H654" s="16">
        <f t="shared" si="847"/>
        <v>-39.482299999999995</v>
      </c>
      <c r="I654" s="13">
        <v>-13.513999999999999</v>
      </c>
      <c r="J654" s="13">
        <v>-19.732099999999999</v>
      </c>
      <c r="K654" s="13">
        <v>0</v>
      </c>
      <c r="L654" s="13">
        <v>-6.2362000000000002</v>
      </c>
      <c r="M654" s="16">
        <f t="shared" si="848"/>
        <v>-1006.2361</v>
      </c>
      <c r="N654" s="13">
        <v>0</v>
      </c>
      <c r="O654" s="13">
        <v>-6.2361000000000004</v>
      </c>
      <c r="P654" s="13">
        <v>-1000</v>
      </c>
      <c r="Q654" s="10">
        <v>634</v>
      </c>
    </row>
    <row r="655" spans="1:17" ht="13.35" customHeight="1" x14ac:dyDescent="0.2">
      <c r="A655" s="9">
        <v>635</v>
      </c>
      <c r="B655" s="42" t="s">
        <v>334</v>
      </c>
      <c r="C655" s="16">
        <f>C656+C661</f>
        <v>-1297.7792398400002</v>
      </c>
      <c r="D655" s="16">
        <f t="shared" ref="D655:G655" si="849">D656+D661</f>
        <v>-775.17831105000005</v>
      </c>
      <c r="E655" s="16">
        <f t="shared" si="849"/>
        <v>138.64371725000001</v>
      </c>
      <c r="F655" s="16">
        <f t="shared" si="849"/>
        <v>-718.24363730999994</v>
      </c>
      <c r="G655" s="16">
        <f t="shared" si="849"/>
        <v>56.998991269999976</v>
      </c>
      <c r="H655" s="16">
        <f>H656+H661</f>
        <v>1628.6035320199999</v>
      </c>
      <c r="I655" s="16">
        <f t="shared" ref="I655:P655" si="850">I656+I661</f>
        <v>-689.01849015000005</v>
      </c>
      <c r="J655" s="16">
        <f t="shared" si="850"/>
        <v>-332.24527925999996</v>
      </c>
      <c r="K655" s="16">
        <f t="shared" si="850"/>
        <v>243.06248315000005</v>
      </c>
      <c r="L655" s="16">
        <f t="shared" si="850"/>
        <v>2406.8048182799998</v>
      </c>
      <c r="M655" s="16">
        <f t="shared" si="850"/>
        <v>-1780.15354063</v>
      </c>
      <c r="N655" s="16">
        <f t="shared" si="850"/>
        <v>-1854.6667228099998</v>
      </c>
      <c r="O655" s="16">
        <f t="shared" si="850"/>
        <v>156.41326588999999</v>
      </c>
      <c r="P655" s="16">
        <f t="shared" si="850"/>
        <v>-81.90008370999999</v>
      </c>
      <c r="Q655" s="10">
        <v>635</v>
      </c>
    </row>
    <row r="656" spans="1:17" ht="13.35" customHeight="1" x14ac:dyDescent="0.2">
      <c r="A656" s="9">
        <v>636</v>
      </c>
      <c r="B656" s="43" t="s">
        <v>272</v>
      </c>
      <c r="C656" s="16">
        <f>C657</f>
        <v>-316.48875771000002</v>
      </c>
      <c r="D656" s="16">
        <f t="shared" ref="D656:P657" si="851">D657</f>
        <v>-303.34806544000003</v>
      </c>
      <c r="E656" s="16">
        <f t="shared" si="851"/>
        <v>398.32655435000004</v>
      </c>
      <c r="F656" s="16">
        <f t="shared" si="851"/>
        <v>-196.32198742999998</v>
      </c>
      <c r="G656" s="16">
        <f t="shared" si="851"/>
        <v>-215.14525918999999</v>
      </c>
      <c r="H656" s="16">
        <f>H657</f>
        <v>-148.45746168999997</v>
      </c>
      <c r="I656" s="16">
        <f t="shared" si="851"/>
        <v>-301.77564671000005</v>
      </c>
      <c r="J656" s="16">
        <f t="shared" si="851"/>
        <v>432.88215774000003</v>
      </c>
      <c r="K656" s="16">
        <f t="shared" si="851"/>
        <v>-389.39387772999999</v>
      </c>
      <c r="L656" s="16">
        <f t="shared" si="851"/>
        <v>109.82990501</v>
      </c>
      <c r="M656" s="16">
        <f t="shared" si="851"/>
        <v>446.04258038</v>
      </c>
      <c r="N656" s="16">
        <f t="shared" si="851"/>
        <v>93.719586769999992</v>
      </c>
      <c r="O656" s="16">
        <f t="shared" si="851"/>
        <v>246.91442567999999</v>
      </c>
      <c r="P656" s="16">
        <f t="shared" si="851"/>
        <v>105.40856793</v>
      </c>
      <c r="Q656" s="10">
        <v>636</v>
      </c>
    </row>
    <row r="657" spans="1:17" ht="12.95" customHeight="1" x14ac:dyDescent="0.2">
      <c r="A657" s="9">
        <v>637</v>
      </c>
      <c r="B657" s="47" t="s">
        <v>328</v>
      </c>
      <c r="C657" s="16">
        <f>C658</f>
        <v>-316.48875771000002</v>
      </c>
      <c r="D657" s="16">
        <f t="shared" si="851"/>
        <v>-303.34806544000003</v>
      </c>
      <c r="E657" s="16">
        <f t="shared" si="851"/>
        <v>398.32655435000004</v>
      </c>
      <c r="F657" s="16">
        <f t="shared" si="851"/>
        <v>-196.32198742999998</v>
      </c>
      <c r="G657" s="16">
        <f t="shared" si="851"/>
        <v>-215.14525918999999</v>
      </c>
      <c r="H657" s="16">
        <f>H658</f>
        <v>-148.45746168999997</v>
      </c>
      <c r="I657" s="16">
        <f t="shared" si="851"/>
        <v>-301.77564671000005</v>
      </c>
      <c r="J657" s="16">
        <f t="shared" si="851"/>
        <v>432.88215774000003</v>
      </c>
      <c r="K657" s="16">
        <f t="shared" si="851"/>
        <v>-389.39387772999999</v>
      </c>
      <c r="L657" s="16">
        <f t="shared" si="851"/>
        <v>109.82990501</v>
      </c>
      <c r="M657" s="16">
        <f t="shared" si="851"/>
        <v>446.04258038</v>
      </c>
      <c r="N657" s="16">
        <f t="shared" si="851"/>
        <v>93.719586769999992</v>
      </c>
      <c r="O657" s="16">
        <f t="shared" si="851"/>
        <v>246.91442567999999</v>
      </c>
      <c r="P657" s="16">
        <f t="shared" si="851"/>
        <v>105.40856793</v>
      </c>
      <c r="Q657" s="10">
        <v>637</v>
      </c>
    </row>
    <row r="658" spans="1:17" ht="12.95" customHeight="1" x14ac:dyDescent="0.2">
      <c r="A658" s="9">
        <v>638</v>
      </c>
      <c r="B658" s="53" t="s">
        <v>75</v>
      </c>
      <c r="C658" s="16">
        <f>C659+C660</f>
        <v>-316.48875771000002</v>
      </c>
      <c r="D658" s="12">
        <f t="shared" ref="D658:G658" si="852">D659+D660</f>
        <v>-303.34806544000003</v>
      </c>
      <c r="E658" s="12">
        <f t="shared" si="852"/>
        <v>398.32655435000004</v>
      </c>
      <c r="F658" s="12">
        <f t="shared" si="852"/>
        <v>-196.32198742999998</v>
      </c>
      <c r="G658" s="12">
        <f t="shared" si="852"/>
        <v>-215.14525918999999</v>
      </c>
      <c r="H658" s="16">
        <f>H659+H660</f>
        <v>-148.45746168999997</v>
      </c>
      <c r="I658" s="13">
        <f t="shared" ref="I658:P658" si="853">I659+I660</f>
        <v>-301.77564671000005</v>
      </c>
      <c r="J658" s="13">
        <f t="shared" si="853"/>
        <v>432.88215774000003</v>
      </c>
      <c r="K658" s="13">
        <f t="shared" si="853"/>
        <v>-389.39387772999999</v>
      </c>
      <c r="L658" s="13">
        <f t="shared" si="853"/>
        <v>109.82990501</v>
      </c>
      <c r="M658" s="13">
        <f t="shared" si="853"/>
        <v>446.04258038</v>
      </c>
      <c r="N658" s="13">
        <f t="shared" si="853"/>
        <v>93.719586769999992</v>
      </c>
      <c r="O658" s="13">
        <f t="shared" si="853"/>
        <v>246.91442567999999</v>
      </c>
      <c r="P658" s="13">
        <f t="shared" si="853"/>
        <v>105.40856793</v>
      </c>
      <c r="Q658" s="10">
        <v>638</v>
      </c>
    </row>
    <row r="659" spans="1:17" ht="12.95" customHeight="1" x14ac:dyDescent="0.2">
      <c r="A659" s="9">
        <v>639</v>
      </c>
      <c r="B659" s="54" t="s">
        <v>174</v>
      </c>
      <c r="C659" s="16">
        <f t="shared" ref="C659:C660" si="854">D659+E659+F659+G659</f>
        <v>-315.78633227</v>
      </c>
      <c r="D659" s="16">
        <v>-302.75908884</v>
      </c>
      <c r="E659" s="16">
        <v>399.00349698000002</v>
      </c>
      <c r="F659" s="16">
        <v>-196.51081214999999</v>
      </c>
      <c r="G659" s="16">
        <v>-215.51992826</v>
      </c>
      <c r="H659" s="16">
        <f t="shared" ref="H659:H660" si="855">I659+J659+K659+L659</f>
        <v>-151.29975202999998</v>
      </c>
      <c r="I659" s="15">
        <v>-301.38043499000003</v>
      </c>
      <c r="J659" s="15">
        <v>432.66113094000002</v>
      </c>
      <c r="K659" s="15">
        <v>-389.79620082999998</v>
      </c>
      <c r="L659" s="15">
        <v>107.21575285</v>
      </c>
      <c r="M659" s="16">
        <f t="shared" ref="M659:M660" si="856">N659+O659+P659</f>
        <v>448.81734286</v>
      </c>
      <c r="N659" s="15">
        <v>94.112350129999996</v>
      </c>
      <c r="O659" s="15">
        <v>246.64150834</v>
      </c>
      <c r="P659" s="15">
        <v>108.06348439</v>
      </c>
      <c r="Q659" s="10">
        <v>639</v>
      </c>
    </row>
    <row r="660" spans="1:17" ht="12.95" customHeight="1" x14ac:dyDescent="0.2">
      <c r="A660" s="9">
        <v>640</v>
      </c>
      <c r="B660" s="54" t="s">
        <v>175</v>
      </c>
      <c r="C660" s="16">
        <f t="shared" si="854"/>
        <v>-0.70242544000000007</v>
      </c>
      <c r="D660" s="16">
        <v>-0.58897659999999996</v>
      </c>
      <c r="E660" s="16">
        <v>-0.67694262999999999</v>
      </c>
      <c r="F660" s="16">
        <v>0.18882472</v>
      </c>
      <c r="G660" s="16">
        <v>0.37466906999999999</v>
      </c>
      <c r="H660" s="16">
        <f t="shared" si="855"/>
        <v>2.8422903400000004</v>
      </c>
      <c r="I660" s="15">
        <v>-0.39521171999999999</v>
      </c>
      <c r="J660" s="15">
        <v>0.2210268</v>
      </c>
      <c r="K660" s="15">
        <v>0.40232309999999999</v>
      </c>
      <c r="L660" s="15">
        <v>2.6141521600000002</v>
      </c>
      <c r="M660" s="16">
        <f t="shared" si="856"/>
        <v>-2.7747624799999997</v>
      </c>
      <c r="N660" s="15">
        <v>-0.39276336000000001</v>
      </c>
      <c r="O660" s="15">
        <v>0.27291734000000001</v>
      </c>
      <c r="P660" s="15">
        <v>-2.6549164599999999</v>
      </c>
      <c r="Q660" s="10">
        <v>640</v>
      </c>
    </row>
    <row r="661" spans="1:17" ht="13.35" customHeight="1" x14ac:dyDescent="0.2">
      <c r="A661" s="9">
        <v>641</v>
      </c>
      <c r="B661" s="43" t="s">
        <v>301</v>
      </c>
      <c r="C661" s="16">
        <f>C662</f>
        <v>-981.2904821300001</v>
      </c>
      <c r="D661" s="16">
        <f t="shared" ref="D661:P661" si="857">D662</f>
        <v>-471.83024561000002</v>
      </c>
      <c r="E661" s="16">
        <f t="shared" si="857"/>
        <v>-259.68283710000003</v>
      </c>
      <c r="F661" s="16">
        <f t="shared" si="857"/>
        <v>-521.92164988000002</v>
      </c>
      <c r="G661" s="16">
        <f t="shared" si="857"/>
        <v>272.14425045999997</v>
      </c>
      <c r="H661" s="16">
        <f>H662</f>
        <v>1777.0609937099998</v>
      </c>
      <c r="I661" s="16">
        <f t="shared" si="857"/>
        <v>-387.24284344</v>
      </c>
      <c r="J661" s="16">
        <f t="shared" si="857"/>
        <v>-765.12743699999999</v>
      </c>
      <c r="K661" s="16">
        <f t="shared" si="857"/>
        <v>632.45636088000003</v>
      </c>
      <c r="L661" s="16">
        <f t="shared" si="857"/>
        <v>2296.9749132699999</v>
      </c>
      <c r="M661" s="16">
        <f t="shared" si="857"/>
        <v>-2226.1961210099998</v>
      </c>
      <c r="N661" s="16">
        <f t="shared" si="857"/>
        <v>-1948.3863095799998</v>
      </c>
      <c r="O661" s="16">
        <f t="shared" si="857"/>
        <v>-90.501159790000003</v>
      </c>
      <c r="P661" s="16">
        <f t="shared" si="857"/>
        <v>-187.30865163999999</v>
      </c>
      <c r="Q661" s="10">
        <v>641</v>
      </c>
    </row>
    <row r="662" spans="1:17" ht="12.95" customHeight="1" x14ac:dyDescent="0.2">
      <c r="A662" s="9">
        <v>642</v>
      </c>
      <c r="B662" s="47" t="s">
        <v>75</v>
      </c>
      <c r="C662" s="16">
        <f>C663+C664</f>
        <v>-981.2904821300001</v>
      </c>
      <c r="D662" s="12">
        <f t="shared" ref="D662:G662" si="858">D663+D664</f>
        <v>-471.83024561000002</v>
      </c>
      <c r="E662" s="12">
        <f t="shared" si="858"/>
        <v>-259.68283710000003</v>
      </c>
      <c r="F662" s="12">
        <f t="shared" si="858"/>
        <v>-521.92164988000002</v>
      </c>
      <c r="G662" s="12">
        <f t="shared" si="858"/>
        <v>272.14425045999997</v>
      </c>
      <c r="H662" s="16">
        <f>H663+H664</f>
        <v>1777.0609937099998</v>
      </c>
      <c r="I662" s="13">
        <f t="shared" ref="I662:P662" si="859">I663+I664</f>
        <v>-387.24284344</v>
      </c>
      <c r="J662" s="13">
        <f t="shared" si="859"/>
        <v>-765.12743699999999</v>
      </c>
      <c r="K662" s="13">
        <f t="shared" si="859"/>
        <v>632.45636088000003</v>
      </c>
      <c r="L662" s="13">
        <f t="shared" si="859"/>
        <v>2296.9749132699999</v>
      </c>
      <c r="M662" s="13">
        <f t="shared" si="859"/>
        <v>-2226.1961210099998</v>
      </c>
      <c r="N662" s="13">
        <f t="shared" si="859"/>
        <v>-1948.3863095799998</v>
      </c>
      <c r="O662" s="13">
        <f t="shared" si="859"/>
        <v>-90.501159790000003</v>
      </c>
      <c r="P662" s="13">
        <f t="shared" si="859"/>
        <v>-187.30865163999999</v>
      </c>
      <c r="Q662" s="10">
        <v>642</v>
      </c>
    </row>
    <row r="663" spans="1:17" ht="12.95" customHeight="1" x14ac:dyDescent="0.2">
      <c r="A663" s="9">
        <v>643</v>
      </c>
      <c r="B663" s="53" t="s">
        <v>174</v>
      </c>
      <c r="C663" s="16">
        <f t="shared" ref="C663:C664" si="860">D663+E663+F663+G663</f>
        <v>-826.2904821300001</v>
      </c>
      <c r="D663" s="16">
        <v>-379.33024561000002</v>
      </c>
      <c r="E663" s="16">
        <v>-187.1828371</v>
      </c>
      <c r="F663" s="16">
        <v>-511.92164988000002</v>
      </c>
      <c r="G663" s="16">
        <v>252.14425045999999</v>
      </c>
      <c r="H663" s="16">
        <f t="shared" ref="H663:H664" si="861">I663+J663+K663+L663</f>
        <v>1382.0297437099998</v>
      </c>
      <c r="I663" s="13">
        <v>-371.24284344</v>
      </c>
      <c r="J663" s="13">
        <v>-733.62743699999999</v>
      </c>
      <c r="K663" s="13">
        <v>572.45636088000003</v>
      </c>
      <c r="L663" s="13">
        <v>1914.4436632699999</v>
      </c>
      <c r="M663" s="16">
        <f t="shared" ref="M663:M664" si="862">N663+O663+P663</f>
        <v>-1895.56323432</v>
      </c>
      <c r="N663" s="13">
        <v>-1523.8482621799999</v>
      </c>
      <c r="O663" s="13">
        <v>-85.432017450000004</v>
      </c>
      <c r="P663" s="13">
        <v>-286.28295469</v>
      </c>
      <c r="Q663" s="10">
        <v>643</v>
      </c>
    </row>
    <row r="664" spans="1:17" ht="12.95" customHeight="1" x14ac:dyDescent="0.2">
      <c r="A664" s="9">
        <v>644</v>
      </c>
      <c r="B664" s="53" t="s">
        <v>175</v>
      </c>
      <c r="C664" s="16">
        <f t="shared" si="860"/>
        <v>-155</v>
      </c>
      <c r="D664" s="16">
        <v>-92.5</v>
      </c>
      <c r="E664" s="16">
        <v>-72.5</v>
      </c>
      <c r="F664" s="16">
        <v>-10</v>
      </c>
      <c r="G664" s="16">
        <v>20</v>
      </c>
      <c r="H664" s="16">
        <f t="shared" si="861"/>
        <v>395.03125</v>
      </c>
      <c r="I664" s="13">
        <v>-16</v>
      </c>
      <c r="J664" s="13">
        <v>-31.5</v>
      </c>
      <c r="K664" s="13">
        <v>60</v>
      </c>
      <c r="L664" s="13">
        <v>382.53125</v>
      </c>
      <c r="M664" s="16">
        <f t="shared" si="862"/>
        <v>-330.63288668999996</v>
      </c>
      <c r="N664" s="13">
        <v>-424.53804739999998</v>
      </c>
      <c r="O664" s="13">
        <v>-5.06914234</v>
      </c>
      <c r="P664" s="13">
        <v>98.974303050000003</v>
      </c>
      <c r="Q664" s="10">
        <v>644</v>
      </c>
    </row>
    <row r="665" spans="1:17" ht="13.35" customHeight="1" x14ac:dyDescent="0.2">
      <c r="A665" s="9">
        <v>645</v>
      </c>
      <c r="B665" s="42" t="s">
        <v>335</v>
      </c>
      <c r="C665" s="16">
        <f t="shared" ref="C665:P665" si="863">C666+C681</f>
        <v>-188.89601587999999</v>
      </c>
      <c r="D665" s="16">
        <f t="shared" si="863"/>
        <v>-210.62553868999998</v>
      </c>
      <c r="E665" s="16">
        <f t="shared" si="863"/>
        <v>-369.37163361</v>
      </c>
      <c r="F665" s="16">
        <f t="shared" si="863"/>
        <v>65.99780002</v>
      </c>
      <c r="G665" s="16">
        <f t="shared" si="863"/>
        <v>325.1033564</v>
      </c>
      <c r="H665" s="16">
        <f t="shared" si="863"/>
        <v>-48.230650570000037</v>
      </c>
      <c r="I665" s="16">
        <f t="shared" si="863"/>
        <v>-125.89087411</v>
      </c>
      <c r="J665" s="16">
        <f t="shared" si="863"/>
        <v>17.62212100999999</v>
      </c>
      <c r="K665" s="16">
        <f t="shared" si="863"/>
        <v>105.76383097</v>
      </c>
      <c r="L665" s="16">
        <f t="shared" si="863"/>
        <v>-45.725728440000005</v>
      </c>
      <c r="M665" s="16">
        <f t="shared" si="863"/>
        <v>-69.216727429999992</v>
      </c>
      <c r="N665" s="16">
        <f t="shared" si="863"/>
        <v>31.708800580000002</v>
      </c>
      <c r="O665" s="16">
        <f t="shared" si="863"/>
        <v>-25.887317360000001</v>
      </c>
      <c r="P665" s="16">
        <f t="shared" si="863"/>
        <v>-75.038210649999996</v>
      </c>
      <c r="Q665" s="10">
        <v>645</v>
      </c>
    </row>
    <row r="666" spans="1:17" ht="13.35" customHeight="1" x14ac:dyDescent="0.2">
      <c r="A666" s="9">
        <v>646</v>
      </c>
      <c r="B666" s="43" t="s">
        <v>272</v>
      </c>
      <c r="C666" s="16">
        <f t="shared" ref="C666:P666" si="864">C667+C674</f>
        <v>-376.92595397000002</v>
      </c>
      <c r="D666" s="16">
        <f t="shared" si="864"/>
        <v>-174.71941654</v>
      </c>
      <c r="E666" s="16">
        <f t="shared" si="864"/>
        <v>-362.77380643999999</v>
      </c>
      <c r="F666" s="16">
        <f t="shared" si="864"/>
        <v>66.403158550000001</v>
      </c>
      <c r="G666" s="16">
        <f t="shared" si="864"/>
        <v>94.164110459999989</v>
      </c>
      <c r="H666" s="16">
        <f t="shared" si="864"/>
        <v>75.508690119999969</v>
      </c>
      <c r="I666" s="16">
        <f t="shared" si="864"/>
        <v>13.234062759999999</v>
      </c>
      <c r="J666" s="16">
        <f t="shared" si="864"/>
        <v>27.656485359999991</v>
      </c>
      <c r="K666" s="16">
        <f t="shared" si="864"/>
        <v>99.662798179999996</v>
      </c>
      <c r="L666" s="16">
        <f t="shared" si="864"/>
        <v>-65.044656180000004</v>
      </c>
      <c r="M666" s="16">
        <f t="shared" si="864"/>
        <v>-80.528982769999999</v>
      </c>
      <c r="N666" s="16">
        <f t="shared" si="864"/>
        <v>27.975506190000001</v>
      </c>
      <c r="O666" s="16">
        <f t="shared" si="864"/>
        <v>-29.657944700000002</v>
      </c>
      <c r="P666" s="16">
        <f t="shared" si="864"/>
        <v>-78.846544260000002</v>
      </c>
      <c r="Q666" s="10">
        <v>646</v>
      </c>
    </row>
    <row r="667" spans="1:17" ht="12.95" customHeight="1" x14ac:dyDescent="0.2">
      <c r="A667" s="9">
        <v>647</v>
      </c>
      <c r="B667" s="47" t="s">
        <v>328</v>
      </c>
      <c r="C667" s="16">
        <f>C668</f>
        <v>-374.67965397</v>
      </c>
      <c r="D667" s="16">
        <f t="shared" ref="D667:P667" si="865">D668</f>
        <v>-174.71941654</v>
      </c>
      <c r="E667" s="16">
        <f t="shared" si="865"/>
        <v>-361.65090643999997</v>
      </c>
      <c r="F667" s="16">
        <f t="shared" si="865"/>
        <v>66.403158550000001</v>
      </c>
      <c r="G667" s="16">
        <f t="shared" si="865"/>
        <v>95.287510459999993</v>
      </c>
      <c r="H667" s="16">
        <f>H668</f>
        <v>77.752390119999973</v>
      </c>
      <c r="I667" s="16">
        <f t="shared" si="865"/>
        <v>13.234062759999999</v>
      </c>
      <c r="J667" s="16">
        <f t="shared" si="865"/>
        <v>28.779685359999991</v>
      </c>
      <c r="K667" s="16">
        <f t="shared" si="865"/>
        <v>99.662798179999996</v>
      </c>
      <c r="L667" s="16">
        <f t="shared" si="865"/>
        <v>-63.924156180000004</v>
      </c>
      <c r="M667" s="16">
        <f t="shared" si="865"/>
        <v>-79.397982769999999</v>
      </c>
      <c r="N667" s="16">
        <f t="shared" si="865"/>
        <v>27.975506190000001</v>
      </c>
      <c r="O667" s="16">
        <f t="shared" si="865"/>
        <v>-28.526944700000001</v>
      </c>
      <c r="P667" s="16">
        <f t="shared" si="865"/>
        <v>-78.846544260000002</v>
      </c>
      <c r="Q667" s="10">
        <v>647</v>
      </c>
    </row>
    <row r="668" spans="1:17" ht="12.95" customHeight="1" x14ac:dyDescent="0.2">
      <c r="A668" s="9">
        <v>648</v>
      </c>
      <c r="B668" s="53" t="s">
        <v>75</v>
      </c>
      <c r="C668" s="16">
        <f>C669+C670</f>
        <v>-374.67965397</v>
      </c>
      <c r="D668" s="12">
        <f t="shared" ref="D668:G668" si="866">D669+D670</f>
        <v>-174.71941654</v>
      </c>
      <c r="E668" s="12">
        <f t="shared" si="866"/>
        <v>-361.65090643999997</v>
      </c>
      <c r="F668" s="12">
        <f t="shared" si="866"/>
        <v>66.403158550000001</v>
      </c>
      <c r="G668" s="12">
        <f t="shared" si="866"/>
        <v>95.287510459999993</v>
      </c>
      <c r="H668" s="16">
        <f>H669+H670</f>
        <v>77.752390119999973</v>
      </c>
      <c r="I668" s="13">
        <f t="shared" ref="I668:P668" si="867">I669+I670</f>
        <v>13.234062759999999</v>
      </c>
      <c r="J668" s="13">
        <f t="shared" si="867"/>
        <v>28.779685359999991</v>
      </c>
      <c r="K668" s="13">
        <f t="shared" si="867"/>
        <v>99.662798179999996</v>
      </c>
      <c r="L668" s="13">
        <f t="shared" si="867"/>
        <v>-63.924156180000004</v>
      </c>
      <c r="M668" s="13">
        <f t="shared" si="867"/>
        <v>-79.397982769999999</v>
      </c>
      <c r="N668" s="13">
        <f t="shared" si="867"/>
        <v>27.975506190000001</v>
      </c>
      <c r="O668" s="13">
        <f t="shared" si="867"/>
        <v>-28.526944700000001</v>
      </c>
      <c r="P668" s="13">
        <f t="shared" si="867"/>
        <v>-78.846544260000002</v>
      </c>
      <c r="Q668" s="10">
        <v>648</v>
      </c>
    </row>
    <row r="669" spans="1:17" ht="12.95" customHeight="1" x14ac:dyDescent="0.2">
      <c r="A669" s="9">
        <v>649</v>
      </c>
      <c r="B669" s="54" t="s">
        <v>304</v>
      </c>
      <c r="C669" s="16">
        <f t="shared" ref="C669" si="868">D669+E669+F669+G669</f>
        <v>-374.67965397</v>
      </c>
      <c r="D669" s="15">
        <v>-174.71941654</v>
      </c>
      <c r="E669" s="15">
        <v>-361.65090643999997</v>
      </c>
      <c r="F669" s="15">
        <v>66.403158550000001</v>
      </c>
      <c r="G669" s="15">
        <v>95.287510459999993</v>
      </c>
      <c r="H669" s="16">
        <f t="shared" ref="H669" si="869">I669+J669+K669+L669</f>
        <v>77.752390119999973</v>
      </c>
      <c r="I669" s="15">
        <v>13.234062759999999</v>
      </c>
      <c r="J669" s="15">
        <v>28.779685359999991</v>
      </c>
      <c r="K669" s="15">
        <v>99.662798179999996</v>
      </c>
      <c r="L669" s="15">
        <v>-63.924156180000004</v>
      </c>
      <c r="M669" s="16">
        <f>N669+O669+P669</f>
        <v>-79.397982769999999</v>
      </c>
      <c r="N669" s="15">
        <v>27.975506190000001</v>
      </c>
      <c r="O669" s="15">
        <v>-28.526944700000001</v>
      </c>
      <c r="P669" s="15">
        <v>-78.846544260000002</v>
      </c>
      <c r="Q669" s="10">
        <v>649</v>
      </c>
    </row>
    <row r="670" spans="1:17" ht="12.95" customHeight="1" x14ac:dyDescent="0.2">
      <c r="A670" s="9">
        <v>650</v>
      </c>
      <c r="B670" s="54" t="s">
        <v>336</v>
      </c>
      <c r="C670" s="14">
        <f>C671+C672+C673</f>
        <v>0</v>
      </c>
      <c r="D670" s="14">
        <f t="shared" ref="D670:G670" si="870">D671+D672+D673</f>
        <v>0</v>
      </c>
      <c r="E670" s="14">
        <f t="shared" si="870"/>
        <v>0</v>
      </c>
      <c r="F670" s="14">
        <f t="shared" si="870"/>
        <v>0</v>
      </c>
      <c r="G670" s="14">
        <f t="shared" si="870"/>
        <v>0</v>
      </c>
      <c r="H670" s="14">
        <f>H671+H672+H673</f>
        <v>0</v>
      </c>
      <c r="I670" s="14">
        <f t="shared" ref="I670:P670" si="871">I671+I672+I673</f>
        <v>0</v>
      </c>
      <c r="J670" s="14">
        <f t="shared" si="871"/>
        <v>0</v>
      </c>
      <c r="K670" s="14">
        <f t="shared" si="871"/>
        <v>0</v>
      </c>
      <c r="L670" s="14">
        <f t="shared" si="871"/>
        <v>0</v>
      </c>
      <c r="M670" s="14">
        <f t="shared" si="871"/>
        <v>0</v>
      </c>
      <c r="N670" s="14">
        <f t="shared" si="871"/>
        <v>0</v>
      </c>
      <c r="O670" s="14">
        <f t="shared" si="871"/>
        <v>0</v>
      </c>
      <c r="P670" s="14">
        <f t="shared" si="871"/>
        <v>0</v>
      </c>
      <c r="Q670" s="10">
        <v>650</v>
      </c>
    </row>
    <row r="671" spans="1:17" ht="12.95" customHeight="1" x14ac:dyDescent="0.2">
      <c r="A671" s="9">
        <v>651</v>
      </c>
      <c r="B671" s="55" t="s">
        <v>330</v>
      </c>
      <c r="C671" s="16">
        <f t="shared" ref="C671:C673" si="872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:H673" si="873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f t="shared" ref="M671:M673" si="874">N671+O671+P671</f>
        <v>0</v>
      </c>
      <c r="N671" s="16">
        <v>0</v>
      </c>
      <c r="O671" s="16">
        <v>0</v>
      </c>
      <c r="P671" s="16">
        <v>0</v>
      </c>
      <c r="Q671" s="10">
        <v>651</v>
      </c>
    </row>
    <row r="672" spans="1:17" ht="12.95" customHeight="1" x14ac:dyDescent="0.2">
      <c r="A672" s="9">
        <v>652</v>
      </c>
      <c r="B672" s="55" t="s">
        <v>331</v>
      </c>
      <c r="C672" s="16">
        <f t="shared" si="872"/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si="873"/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f t="shared" si="874"/>
        <v>0</v>
      </c>
      <c r="N672" s="16">
        <v>0</v>
      </c>
      <c r="O672" s="16">
        <v>0</v>
      </c>
      <c r="P672" s="16">
        <v>0</v>
      </c>
      <c r="Q672" s="10">
        <v>652</v>
      </c>
    </row>
    <row r="673" spans="1:17" ht="12.95" customHeight="1" x14ac:dyDescent="0.2">
      <c r="A673" s="9">
        <v>653</v>
      </c>
      <c r="B673" s="55" t="s">
        <v>332</v>
      </c>
      <c r="C673" s="16">
        <f t="shared" si="872"/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f t="shared" si="873"/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f t="shared" si="874"/>
        <v>0</v>
      </c>
      <c r="N673" s="16">
        <v>0</v>
      </c>
      <c r="O673" s="16">
        <v>0</v>
      </c>
      <c r="P673" s="16">
        <v>0</v>
      </c>
      <c r="Q673" s="10">
        <v>653</v>
      </c>
    </row>
    <row r="674" spans="1:17" ht="12.95" customHeight="1" x14ac:dyDescent="0.2">
      <c r="A674" s="9">
        <v>654</v>
      </c>
      <c r="B674" s="47" t="s">
        <v>337</v>
      </c>
      <c r="C674" s="16">
        <f>C675</f>
        <v>-2.2462999999999997</v>
      </c>
      <c r="D674" s="16">
        <f t="shared" ref="D674:P674" si="875">D675</f>
        <v>0</v>
      </c>
      <c r="E674" s="16">
        <f t="shared" si="875"/>
        <v>-1.1229</v>
      </c>
      <c r="F674" s="16">
        <f t="shared" si="875"/>
        <v>0</v>
      </c>
      <c r="G674" s="16">
        <f t="shared" si="875"/>
        <v>-1.1234</v>
      </c>
      <c r="H674" s="16">
        <f>H675</f>
        <v>-2.2437</v>
      </c>
      <c r="I674" s="16">
        <f t="shared" si="875"/>
        <v>0</v>
      </c>
      <c r="J674" s="16">
        <f t="shared" si="875"/>
        <v>-1.1232</v>
      </c>
      <c r="K674" s="16">
        <f t="shared" si="875"/>
        <v>0</v>
      </c>
      <c r="L674" s="16">
        <f t="shared" si="875"/>
        <v>-1.1205000000000001</v>
      </c>
      <c r="M674" s="16">
        <f t="shared" si="875"/>
        <v>-1.131</v>
      </c>
      <c r="N674" s="16">
        <f t="shared" si="875"/>
        <v>0</v>
      </c>
      <c r="O674" s="16">
        <f t="shared" si="875"/>
        <v>-1.131</v>
      </c>
      <c r="P674" s="16">
        <f t="shared" si="875"/>
        <v>0</v>
      </c>
      <c r="Q674" s="10">
        <v>654</v>
      </c>
    </row>
    <row r="675" spans="1:17" ht="12.95" customHeight="1" x14ac:dyDescent="0.2">
      <c r="A675" s="9">
        <v>655</v>
      </c>
      <c r="B675" s="53" t="s">
        <v>75</v>
      </c>
      <c r="C675" s="16">
        <f>C676+C677</f>
        <v>-2.2462999999999997</v>
      </c>
      <c r="D675" s="12">
        <f t="shared" ref="D675:G675" si="876">D676+D677</f>
        <v>0</v>
      </c>
      <c r="E675" s="12">
        <f t="shared" si="876"/>
        <v>-1.1229</v>
      </c>
      <c r="F675" s="12">
        <f t="shared" si="876"/>
        <v>0</v>
      </c>
      <c r="G675" s="12">
        <f t="shared" si="876"/>
        <v>-1.1234</v>
      </c>
      <c r="H675" s="16">
        <f>H676+H677</f>
        <v>-2.2437</v>
      </c>
      <c r="I675" s="13">
        <f t="shared" ref="I675:P675" si="877">I676+I677</f>
        <v>0</v>
      </c>
      <c r="J675" s="13">
        <f t="shared" si="877"/>
        <v>-1.1232</v>
      </c>
      <c r="K675" s="13">
        <f t="shared" si="877"/>
        <v>0</v>
      </c>
      <c r="L675" s="13">
        <f t="shared" si="877"/>
        <v>-1.1205000000000001</v>
      </c>
      <c r="M675" s="13">
        <f t="shared" si="877"/>
        <v>-1.131</v>
      </c>
      <c r="N675" s="13">
        <f t="shared" si="877"/>
        <v>0</v>
      </c>
      <c r="O675" s="13">
        <f t="shared" si="877"/>
        <v>-1.131</v>
      </c>
      <c r="P675" s="13">
        <f t="shared" si="877"/>
        <v>0</v>
      </c>
      <c r="Q675" s="10">
        <v>655</v>
      </c>
    </row>
    <row r="676" spans="1:17" ht="12.95" customHeight="1" x14ac:dyDescent="0.2">
      <c r="A676" s="9">
        <v>656</v>
      </c>
      <c r="B676" s="54" t="s">
        <v>304</v>
      </c>
      <c r="C676" s="16">
        <f t="shared" ref="C676" si="878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879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f>N676+O676+P676</f>
        <v>0</v>
      </c>
      <c r="N676" s="16">
        <v>0</v>
      </c>
      <c r="O676" s="16">
        <v>0</v>
      </c>
      <c r="P676" s="16">
        <v>0</v>
      </c>
      <c r="Q676" s="10">
        <v>656</v>
      </c>
    </row>
    <row r="677" spans="1:17" ht="12.95" customHeight="1" x14ac:dyDescent="0.2">
      <c r="A677" s="9">
        <v>657</v>
      </c>
      <c r="B677" s="54" t="s">
        <v>395</v>
      </c>
      <c r="C677" s="14">
        <f>C678+C679+C680</f>
        <v>-2.2462999999999997</v>
      </c>
      <c r="D677" s="14">
        <f t="shared" ref="D677:G677" si="880">D678+D679+D680</f>
        <v>0</v>
      </c>
      <c r="E677" s="14">
        <f t="shared" si="880"/>
        <v>-1.1229</v>
      </c>
      <c r="F677" s="14">
        <f t="shared" si="880"/>
        <v>0</v>
      </c>
      <c r="G677" s="14">
        <f t="shared" si="880"/>
        <v>-1.1234</v>
      </c>
      <c r="H677" s="14">
        <f>H678+H679+H680</f>
        <v>-2.2437</v>
      </c>
      <c r="I677" s="14">
        <f t="shared" ref="I677:P677" si="881">I678+I679+I680</f>
        <v>0</v>
      </c>
      <c r="J677" s="14">
        <f t="shared" si="881"/>
        <v>-1.1232</v>
      </c>
      <c r="K677" s="14">
        <f t="shared" si="881"/>
        <v>0</v>
      </c>
      <c r="L677" s="14">
        <f t="shared" si="881"/>
        <v>-1.1205000000000001</v>
      </c>
      <c r="M677" s="14">
        <f t="shared" si="881"/>
        <v>-1.131</v>
      </c>
      <c r="N677" s="14">
        <f t="shared" si="881"/>
        <v>0</v>
      </c>
      <c r="O677" s="14">
        <f t="shared" si="881"/>
        <v>-1.131</v>
      </c>
      <c r="P677" s="14">
        <f t="shared" si="881"/>
        <v>0</v>
      </c>
      <c r="Q677" s="10">
        <v>657</v>
      </c>
    </row>
    <row r="678" spans="1:17" ht="12.95" customHeight="1" x14ac:dyDescent="0.2">
      <c r="A678" s="9">
        <v>658</v>
      </c>
      <c r="B678" s="55" t="s">
        <v>330</v>
      </c>
      <c r="C678" s="16">
        <f t="shared" ref="C678:C680" si="882">D678+E678+F678+G678</f>
        <v>-2.2462999999999997</v>
      </c>
      <c r="D678" s="12">
        <v>0</v>
      </c>
      <c r="E678" s="12">
        <v>-1.1229</v>
      </c>
      <c r="F678" s="12">
        <v>0</v>
      </c>
      <c r="G678" s="12">
        <v>-1.1234</v>
      </c>
      <c r="H678" s="16">
        <f t="shared" ref="H678:H680" si="883">I678+J678+K678+L678</f>
        <v>-2.2437</v>
      </c>
      <c r="I678" s="15">
        <v>0</v>
      </c>
      <c r="J678" s="15">
        <v>-1.1232</v>
      </c>
      <c r="K678" s="15">
        <v>0</v>
      </c>
      <c r="L678" s="15">
        <v>-1.1205000000000001</v>
      </c>
      <c r="M678" s="16">
        <f>N678+O678+P678</f>
        <v>-1.131</v>
      </c>
      <c r="N678" s="15">
        <v>0</v>
      </c>
      <c r="O678" s="15">
        <v>-1.131</v>
      </c>
      <c r="P678" s="15">
        <v>0</v>
      </c>
      <c r="Q678" s="10">
        <v>658</v>
      </c>
    </row>
    <row r="679" spans="1:17" ht="12.95" customHeight="1" x14ac:dyDescent="0.2">
      <c r="A679" s="9">
        <v>659</v>
      </c>
      <c r="B679" s="55" t="s">
        <v>331</v>
      </c>
      <c r="C679" s="16">
        <f t="shared" si="882"/>
        <v>0</v>
      </c>
      <c r="D679" s="12">
        <v>0</v>
      </c>
      <c r="E679" s="12">
        <v>0</v>
      </c>
      <c r="F679" s="12">
        <v>0</v>
      </c>
      <c r="G679" s="12">
        <v>0</v>
      </c>
      <c r="H679" s="16">
        <f t="shared" si="883"/>
        <v>0</v>
      </c>
      <c r="I679" s="15">
        <v>0</v>
      </c>
      <c r="J679" s="15">
        <v>0</v>
      </c>
      <c r="K679" s="15">
        <v>0</v>
      </c>
      <c r="L679" s="15">
        <v>0</v>
      </c>
      <c r="M679" s="16">
        <f>N679+O679+P679</f>
        <v>0</v>
      </c>
      <c r="N679" s="15">
        <v>0</v>
      </c>
      <c r="O679" s="15">
        <v>0</v>
      </c>
      <c r="P679" s="15">
        <v>0</v>
      </c>
      <c r="Q679" s="10">
        <v>659</v>
      </c>
    </row>
    <row r="680" spans="1:17" ht="12.95" customHeight="1" x14ac:dyDescent="0.2">
      <c r="A680" s="9">
        <v>660</v>
      </c>
      <c r="B680" s="55" t="s">
        <v>332</v>
      </c>
      <c r="C680" s="16">
        <f t="shared" si="882"/>
        <v>0</v>
      </c>
      <c r="D680" s="12">
        <v>0</v>
      </c>
      <c r="E680" s="12">
        <v>0</v>
      </c>
      <c r="F680" s="12">
        <v>0</v>
      </c>
      <c r="G680" s="12">
        <v>0</v>
      </c>
      <c r="H680" s="16">
        <f t="shared" si="883"/>
        <v>0</v>
      </c>
      <c r="I680" s="15">
        <v>0</v>
      </c>
      <c r="J680" s="15">
        <v>0</v>
      </c>
      <c r="K680" s="15">
        <v>0</v>
      </c>
      <c r="L680" s="15">
        <v>0</v>
      </c>
      <c r="M680" s="16">
        <f>N680+O680+P680</f>
        <v>0</v>
      </c>
      <c r="N680" s="15">
        <v>0</v>
      </c>
      <c r="O680" s="15">
        <v>0</v>
      </c>
      <c r="P680" s="15">
        <v>0</v>
      </c>
      <c r="Q680" s="10">
        <v>660</v>
      </c>
    </row>
    <row r="681" spans="1:17" ht="13.35" customHeight="1" x14ac:dyDescent="0.2">
      <c r="A681" s="9">
        <v>661</v>
      </c>
      <c r="B681" s="43" t="s">
        <v>301</v>
      </c>
      <c r="C681" s="16">
        <f>C682</f>
        <v>188.02993809000003</v>
      </c>
      <c r="D681" s="16">
        <f t="shared" ref="D681:P681" si="884">D682</f>
        <v>-35.906122150000002</v>
      </c>
      <c r="E681" s="16">
        <f t="shared" si="884"/>
        <v>-6.5978271700000004</v>
      </c>
      <c r="F681" s="16">
        <f t="shared" si="884"/>
        <v>-0.40535853000000011</v>
      </c>
      <c r="G681" s="16">
        <f t="shared" si="884"/>
        <v>230.93924594000001</v>
      </c>
      <c r="H681" s="16">
        <f>H682</f>
        <v>-123.73934069000001</v>
      </c>
      <c r="I681" s="16">
        <f t="shared" si="884"/>
        <v>-139.12493687</v>
      </c>
      <c r="J681" s="16">
        <f t="shared" si="884"/>
        <v>-10.034364350000001</v>
      </c>
      <c r="K681" s="16">
        <f t="shared" si="884"/>
        <v>6.1010327900000005</v>
      </c>
      <c r="L681" s="16">
        <f t="shared" si="884"/>
        <v>19.318927739999999</v>
      </c>
      <c r="M681" s="16">
        <f t="shared" si="884"/>
        <v>11.31225534</v>
      </c>
      <c r="N681" s="16">
        <f t="shared" si="884"/>
        <v>3.7332943899999997</v>
      </c>
      <c r="O681" s="16">
        <f t="shared" si="884"/>
        <v>3.7706273400000003</v>
      </c>
      <c r="P681" s="16">
        <f t="shared" si="884"/>
        <v>3.80833361</v>
      </c>
      <c r="Q681" s="10">
        <v>661</v>
      </c>
    </row>
    <row r="682" spans="1:17" ht="12.95" customHeight="1" x14ac:dyDescent="0.2">
      <c r="A682" s="9">
        <v>662</v>
      </c>
      <c r="B682" s="47" t="s">
        <v>75</v>
      </c>
      <c r="C682" s="14">
        <f>C683+C684+C685+C686</f>
        <v>188.02993809000003</v>
      </c>
      <c r="D682" s="14">
        <f t="shared" ref="D682:G682" si="885">D683+D684+D685+D686</f>
        <v>-35.906122150000002</v>
      </c>
      <c r="E682" s="14">
        <f t="shared" si="885"/>
        <v>-6.5978271700000004</v>
      </c>
      <c r="F682" s="14">
        <f t="shared" si="885"/>
        <v>-0.40535853000000011</v>
      </c>
      <c r="G682" s="14">
        <f t="shared" si="885"/>
        <v>230.93924594000001</v>
      </c>
      <c r="H682" s="14">
        <f>H683+H684+H685+H686</f>
        <v>-123.73934069000001</v>
      </c>
      <c r="I682" s="14">
        <f t="shared" ref="I682:P682" si="886">I683+I684+I685+I686</f>
        <v>-139.12493687</v>
      </c>
      <c r="J682" s="14">
        <f t="shared" si="886"/>
        <v>-10.034364350000001</v>
      </c>
      <c r="K682" s="14">
        <f t="shared" si="886"/>
        <v>6.1010327900000005</v>
      </c>
      <c r="L682" s="14">
        <f t="shared" si="886"/>
        <v>19.318927739999999</v>
      </c>
      <c r="M682" s="14">
        <f t="shared" si="886"/>
        <v>11.31225534</v>
      </c>
      <c r="N682" s="14">
        <f t="shared" si="886"/>
        <v>3.7332943899999997</v>
      </c>
      <c r="O682" s="14">
        <f t="shared" si="886"/>
        <v>3.7706273400000003</v>
      </c>
      <c r="P682" s="14">
        <f t="shared" si="886"/>
        <v>3.80833361</v>
      </c>
      <c r="Q682" s="10">
        <v>662</v>
      </c>
    </row>
    <row r="683" spans="1:17" ht="12.95" customHeight="1" x14ac:dyDescent="0.2">
      <c r="A683" s="9">
        <v>663</v>
      </c>
      <c r="B683" s="53" t="s">
        <v>302</v>
      </c>
      <c r="C683" s="16">
        <f t="shared" ref="C683:C686" si="887">D683+E683+F683+G683</f>
        <v>192.37641379000002</v>
      </c>
      <c r="D683" s="12">
        <v>-34.146353189999999</v>
      </c>
      <c r="E683" s="12">
        <v>-4.7243272300000001</v>
      </c>
      <c r="F683" s="12">
        <v>-1.3249152900000001</v>
      </c>
      <c r="G683" s="12">
        <v>232.57200950000001</v>
      </c>
      <c r="H683" s="16">
        <f t="shared" ref="H683:H686" si="888">I683+J683+K683+L683</f>
        <v>-114.48807532000001</v>
      </c>
      <c r="I683" s="13">
        <v>-121.90681368</v>
      </c>
      <c r="J683" s="13">
        <v>1.78207866</v>
      </c>
      <c r="K683" s="13">
        <v>2.8043083100000001</v>
      </c>
      <c r="L683" s="13">
        <v>2.8323513899999999</v>
      </c>
      <c r="M683" s="16">
        <f t="shared" ref="M683:M686" si="889">N683+O683+P683</f>
        <v>8.6681310200000006</v>
      </c>
      <c r="N683" s="13">
        <v>2.8606748999999998</v>
      </c>
      <c r="O683" s="13">
        <v>2.88928165</v>
      </c>
      <c r="P683" s="13">
        <v>2.9181744699999999</v>
      </c>
      <c r="Q683" s="10">
        <v>663</v>
      </c>
    </row>
    <row r="684" spans="1:17" ht="12.95" customHeight="1" x14ac:dyDescent="0.2">
      <c r="A684" s="9">
        <v>664</v>
      </c>
      <c r="B684" s="53" t="s">
        <v>303</v>
      </c>
      <c r="C684" s="16">
        <f t="shared" si="887"/>
        <v>0</v>
      </c>
      <c r="D684" s="12">
        <v>0</v>
      </c>
      <c r="E684" s="12">
        <v>0</v>
      </c>
      <c r="F684" s="12">
        <v>0</v>
      </c>
      <c r="G684" s="12">
        <v>0</v>
      </c>
      <c r="H684" s="16">
        <f t="shared" si="888"/>
        <v>0</v>
      </c>
      <c r="I684" s="13">
        <v>0</v>
      </c>
      <c r="J684" s="13">
        <v>0</v>
      </c>
      <c r="K684" s="13">
        <v>0</v>
      </c>
      <c r="L684" s="13">
        <v>0</v>
      </c>
      <c r="M684" s="16">
        <f t="shared" si="889"/>
        <v>0</v>
      </c>
      <c r="N684" s="13">
        <v>0</v>
      </c>
      <c r="O684" s="13">
        <v>0</v>
      </c>
      <c r="P684" s="13">
        <v>0</v>
      </c>
      <c r="Q684" s="10">
        <v>664</v>
      </c>
    </row>
    <row r="685" spans="1:17" ht="12.95" customHeight="1" x14ac:dyDescent="0.2">
      <c r="A685" s="9">
        <v>665</v>
      </c>
      <c r="B685" s="53" t="s">
        <v>176</v>
      </c>
      <c r="C685" s="16">
        <f t="shared" si="887"/>
        <v>-5.9306467099999995</v>
      </c>
      <c r="D685" s="12">
        <v>-2.14992033</v>
      </c>
      <c r="E685" s="12">
        <v>-2.2675528200000001</v>
      </c>
      <c r="F685" s="12">
        <v>0.52156334999999998</v>
      </c>
      <c r="G685" s="12">
        <v>-2.0347369099999999</v>
      </c>
      <c r="H685" s="16">
        <f t="shared" si="888"/>
        <v>-10.89976008</v>
      </c>
      <c r="I685" s="13">
        <v>-17.624116269999998</v>
      </c>
      <c r="J685" s="13">
        <v>-12.226496020000001</v>
      </c>
      <c r="K685" s="13">
        <v>2.8825709399999999</v>
      </c>
      <c r="L685" s="13">
        <v>16.06828127</v>
      </c>
      <c r="M685" s="16">
        <f t="shared" si="889"/>
        <v>1.3639736499999999</v>
      </c>
      <c r="N685" s="13">
        <v>0.45014145999999999</v>
      </c>
      <c r="O685" s="13">
        <v>0.45464288000000003</v>
      </c>
      <c r="P685" s="13">
        <v>0.45918931000000002</v>
      </c>
      <c r="Q685" s="10">
        <v>665</v>
      </c>
    </row>
    <row r="686" spans="1:17" ht="12.95" customHeight="1" x14ac:dyDescent="0.2">
      <c r="A686" s="9">
        <v>666</v>
      </c>
      <c r="B686" s="53" t="s">
        <v>304</v>
      </c>
      <c r="C686" s="16">
        <f t="shared" si="887"/>
        <v>1.5841710099999999</v>
      </c>
      <c r="D686" s="12">
        <v>0.39015137</v>
      </c>
      <c r="E686" s="12">
        <v>0.39405287999999999</v>
      </c>
      <c r="F686" s="12">
        <v>0.39799340999999999</v>
      </c>
      <c r="G686" s="12">
        <v>0.40197335000000001</v>
      </c>
      <c r="H686" s="16">
        <f t="shared" si="888"/>
        <v>1.64849471</v>
      </c>
      <c r="I686" s="13">
        <v>0.40599308000000001</v>
      </c>
      <c r="J686" s="13">
        <v>0.41005301</v>
      </c>
      <c r="K686" s="13">
        <v>0.41415353999999999</v>
      </c>
      <c r="L686" s="13">
        <v>0.41829507999999999</v>
      </c>
      <c r="M686" s="16">
        <f t="shared" si="889"/>
        <v>1.28015067</v>
      </c>
      <c r="N686" s="13">
        <v>0.42247803</v>
      </c>
      <c r="O686" s="13">
        <v>0.42670280999999999</v>
      </c>
      <c r="P686" s="13">
        <v>0.43096983</v>
      </c>
      <c r="Q686" s="10">
        <v>666</v>
      </c>
    </row>
    <row r="687" spans="1:17" ht="13.35" customHeight="1" x14ac:dyDescent="0.2">
      <c r="A687" s="9">
        <v>667</v>
      </c>
      <c r="B687" s="40" t="s">
        <v>338</v>
      </c>
      <c r="C687" s="16">
        <f>C688+C689+C690+C697</f>
        <v>4705.9025664300007</v>
      </c>
      <c r="D687" s="16">
        <f t="shared" ref="D687:G687" si="890">D688+D689+D690+D697</f>
        <v>1731.8548876600003</v>
      </c>
      <c r="E687" s="16">
        <f t="shared" si="890"/>
        <v>1322.2272711600001</v>
      </c>
      <c r="F687" s="16">
        <f t="shared" si="890"/>
        <v>43.171829459999941</v>
      </c>
      <c r="G687" s="16">
        <f t="shared" si="890"/>
        <v>1608.6485781500005</v>
      </c>
      <c r="H687" s="16">
        <f>H688+H689+H690+H697</f>
        <v>1624.9808729999997</v>
      </c>
      <c r="I687" s="16">
        <f t="shared" ref="I687:P687" si="891">I688+I689+I690+I697</f>
        <v>86.220897239999928</v>
      </c>
      <c r="J687" s="16">
        <f t="shared" si="891"/>
        <v>-236.49759964000012</v>
      </c>
      <c r="K687" s="16">
        <f t="shared" si="891"/>
        <v>1592.6290401899998</v>
      </c>
      <c r="L687" s="16">
        <f t="shared" si="891"/>
        <v>182.62853520999994</v>
      </c>
      <c r="M687" s="16">
        <f t="shared" si="891"/>
        <v>4266.6150291700005</v>
      </c>
      <c r="N687" s="16">
        <f t="shared" si="891"/>
        <v>1929.5874727700002</v>
      </c>
      <c r="O687" s="16">
        <f t="shared" si="891"/>
        <v>1698.4962609100003</v>
      </c>
      <c r="P687" s="16">
        <f t="shared" si="891"/>
        <v>638.53129549000005</v>
      </c>
      <c r="Q687" s="10">
        <v>667</v>
      </c>
    </row>
    <row r="688" spans="1:17" ht="12.95" customHeight="1" x14ac:dyDescent="0.2">
      <c r="A688" s="9">
        <v>668</v>
      </c>
      <c r="B688" s="42" t="s">
        <v>339</v>
      </c>
      <c r="C688" s="16">
        <f t="shared" ref="C688:C689" si="892">D688+E688+F688+G688</f>
        <v>-0.92830721000000005</v>
      </c>
      <c r="D688" s="16">
        <v>6.9619540000000035E-2</v>
      </c>
      <c r="E688" s="16">
        <v>-1.4584658100000001</v>
      </c>
      <c r="F688" s="16">
        <v>0.48310425000000007</v>
      </c>
      <c r="G688" s="16">
        <v>-2.2565189999999902E-2</v>
      </c>
      <c r="H688" s="16">
        <f t="shared" ref="H688:H689" si="893">I688+J688+K688+L688</f>
        <v>-1.7880684900000001</v>
      </c>
      <c r="I688" s="13">
        <v>-0.88500490999999992</v>
      </c>
      <c r="J688" s="13">
        <v>-0.64019316000000004</v>
      </c>
      <c r="K688" s="13">
        <v>-0.53651406999999995</v>
      </c>
      <c r="L688" s="13">
        <v>0.27364364999999991</v>
      </c>
      <c r="M688" s="16">
        <f t="shared" ref="M688:M689" si="894">N688+O688+P688</f>
        <v>-1.4661779699999999</v>
      </c>
      <c r="N688" s="13">
        <v>-0.40376535000000002</v>
      </c>
      <c r="O688" s="13">
        <v>-1.0343792999999999</v>
      </c>
      <c r="P688" s="13">
        <v>-2.8033320000000028E-2</v>
      </c>
      <c r="Q688" s="10">
        <v>668</v>
      </c>
    </row>
    <row r="689" spans="1:17" ht="12.95" customHeight="1" x14ac:dyDescent="0.2">
      <c r="A689" s="9">
        <v>669</v>
      </c>
      <c r="B689" s="42" t="s">
        <v>340</v>
      </c>
      <c r="C689" s="16">
        <f t="shared" si="892"/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f t="shared" si="893"/>
        <v>0</v>
      </c>
      <c r="I689" s="13">
        <v>0</v>
      </c>
      <c r="J689" s="13">
        <v>0</v>
      </c>
      <c r="K689" s="13">
        <v>0</v>
      </c>
      <c r="L689" s="13">
        <v>0</v>
      </c>
      <c r="M689" s="16">
        <f t="shared" si="894"/>
        <v>0</v>
      </c>
      <c r="N689" s="13">
        <v>0</v>
      </c>
      <c r="O689" s="13">
        <v>0</v>
      </c>
      <c r="P689" s="13">
        <v>0</v>
      </c>
      <c r="Q689" s="10">
        <v>669</v>
      </c>
    </row>
    <row r="690" spans="1:17" ht="12.95" customHeight="1" x14ac:dyDescent="0.2">
      <c r="A690" s="9">
        <v>670</v>
      </c>
      <c r="B690" s="42" t="s">
        <v>341</v>
      </c>
      <c r="C690" s="16">
        <f>C691+C694</f>
        <v>4706.8308736400004</v>
      </c>
      <c r="D690" s="16">
        <f t="shared" ref="D690:G690" si="895">D691+D694</f>
        <v>1731.7852681200002</v>
      </c>
      <c r="E690" s="16">
        <f t="shared" si="895"/>
        <v>1323.6857369700001</v>
      </c>
      <c r="F690" s="16">
        <f t="shared" si="895"/>
        <v>42.688725209999944</v>
      </c>
      <c r="G690" s="16">
        <f t="shared" si="895"/>
        <v>1608.6711433400005</v>
      </c>
      <c r="H690" s="16">
        <f>H691+H694</f>
        <v>1626.7689414899996</v>
      </c>
      <c r="I690" s="16">
        <f t="shared" ref="I690:P690" si="896">I691+I694</f>
        <v>87.105902149999935</v>
      </c>
      <c r="J690" s="16">
        <f t="shared" si="896"/>
        <v>-235.85740648000012</v>
      </c>
      <c r="K690" s="16">
        <f t="shared" si="896"/>
        <v>1593.1655542599999</v>
      </c>
      <c r="L690" s="16">
        <f t="shared" si="896"/>
        <v>182.35489155999994</v>
      </c>
      <c r="M690" s="16">
        <f t="shared" si="896"/>
        <v>4268.0812071400005</v>
      </c>
      <c r="N690" s="16">
        <f t="shared" si="896"/>
        <v>1929.9912381200002</v>
      </c>
      <c r="O690" s="16">
        <f t="shared" si="896"/>
        <v>1699.5306402100002</v>
      </c>
      <c r="P690" s="16">
        <f t="shared" si="896"/>
        <v>638.55932881000001</v>
      </c>
      <c r="Q690" s="10">
        <v>670</v>
      </c>
    </row>
    <row r="691" spans="1:17" ht="12.95" customHeight="1" x14ac:dyDescent="0.2">
      <c r="A691" s="9">
        <v>671</v>
      </c>
      <c r="B691" s="43" t="s">
        <v>174</v>
      </c>
      <c r="C691" s="16">
        <f>C692+C693</f>
        <v>3756.8804356300006</v>
      </c>
      <c r="D691" s="12">
        <f t="shared" ref="D691:G691" si="897">D692+D693</f>
        <v>1351.67625567</v>
      </c>
      <c r="E691" s="12">
        <f t="shared" si="897"/>
        <v>1003.45654352</v>
      </c>
      <c r="F691" s="12">
        <f t="shared" si="897"/>
        <v>114.61005853999995</v>
      </c>
      <c r="G691" s="12">
        <f t="shared" si="897"/>
        <v>1287.1375779000007</v>
      </c>
      <c r="H691" s="16">
        <f>H692+H693</f>
        <v>2612.4618588499998</v>
      </c>
      <c r="I691" s="13">
        <f t="shared" ref="I691:P691" si="898">I692+I693</f>
        <v>-42.707670570000062</v>
      </c>
      <c r="J691" s="13">
        <f t="shared" si="898"/>
        <v>722.74373932999993</v>
      </c>
      <c r="K691" s="13">
        <f t="shared" si="898"/>
        <v>1369.61508209</v>
      </c>
      <c r="L691" s="13">
        <f t="shared" si="898"/>
        <v>562.81070799999998</v>
      </c>
      <c r="M691" s="13">
        <f t="shared" si="898"/>
        <v>1461.4117364900001</v>
      </c>
      <c r="N691" s="13">
        <f t="shared" si="898"/>
        <v>-499.4438414</v>
      </c>
      <c r="O691" s="13">
        <f t="shared" si="898"/>
        <v>1605.0476364800002</v>
      </c>
      <c r="P691" s="13">
        <f t="shared" si="898"/>
        <v>355.80794141000001</v>
      </c>
      <c r="Q691" s="10">
        <v>671</v>
      </c>
    </row>
    <row r="692" spans="1:17" ht="12.95" customHeight="1" x14ac:dyDescent="0.2">
      <c r="A692" s="9">
        <v>672</v>
      </c>
      <c r="B692" s="47" t="s">
        <v>272</v>
      </c>
      <c r="C692" s="16">
        <f t="shared" ref="C692:C693" si="899">D692+E692+F692+G692</f>
        <v>752.73001867000005</v>
      </c>
      <c r="D692" s="16">
        <v>165.69595333000001</v>
      </c>
      <c r="E692" s="16">
        <v>41.540565290000004</v>
      </c>
      <c r="F692" s="16">
        <v>578.53893389999996</v>
      </c>
      <c r="G692" s="16">
        <v>-33.045433850000002</v>
      </c>
      <c r="H692" s="16">
        <f t="shared" ref="H692:H693" si="900">I692+J692+K692+L692</f>
        <v>-1645.1414423399999</v>
      </c>
      <c r="I692" s="13">
        <v>-536.46924765000006</v>
      </c>
      <c r="J692" s="13">
        <v>-481.49028601999999</v>
      </c>
      <c r="K692" s="13">
        <v>-248.90827978999999</v>
      </c>
      <c r="L692" s="13">
        <v>-378.27362887999999</v>
      </c>
      <c r="M692" s="16">
        <f t="shared" ref="M692:M693" si="901">N692+O692+P692</f>
        <v>-371.83370072999998</v>
      </c>
      <c r="N692" s="13">
        <v>-375.42662576999999</v>
      </c>
      <c r="O692" s="13">
        <v>-26.661387210000001</v>
      </c>
      <c r="P692" s="13">
        <v>30.254312250000002</v>
      </c>
      <c r="Q692" s="10">
        <v>672</v>
      </c>
    </row>
    <row r="693" spans="1:17" ht="12.95" customHeight="1" x14ac:dyDescent="0.2">
      <c r="A693" s="9">
        <v>673</v>
      </c>
      <c r="B693" s="47" t="s">
        <v>301</v>
      </c>
      <c r="C693" s="16">
        <f t="shared" si="899"/>
        <v>3004.1504169600007</v>
      </c>
      <c r="D693" s="16">
        <v>1185.98030234</v>
      </c>
      <c r="E693" s="16">
        <v>961.91597822999995</v>
      </c>
      <c r="F693" s="16">
        <v>-463.92887536000001</v>
      </c>
      <c r="G693" s="16">
        <v>1320.1830117500008</v>
      </c>
      <c r="H693" s="16">
        <f t="shared" si="900"/>
        <v>4257.6033011899999</v>
      </c>
      <c r="I693" s="13">
        <v>493.76157708</v>
      </c>
      <c r="J693" s="13">
        <v>1204.2340253499999</v>
      </c>
      <c r="K693" s="13">
        <v>1618.52336188</v>
      </c>
      <c r="L693" s="13">
        <v>941.08433688000002</v>
      </c>
      <c r="M693" s="16">
        <f t="shared" si="901"/>
        <v>1833.24543722</v>
      </c>
      <c r="N693" s="13">
        <v>-124.01721563</v>
      </c>
      <c r="O693" s="13">
        <v>1631.7090236900001</v>
      </c>
      <c r="P693" s="13">
        <v>325.55362916000001</v>
      </c>
      <c r="Q693" s="10">
        <v>673</v>
      </c>
    </row>
    <row r="694" spans="1:17" ht="12.95" customHeight="1" x14ac:dyDescent="0.2">
      <c r="A694" s="9">
        <v>674</v>
      </c>
      <c r="B694" s="43" t="s">
        <v>175</v>
      </c>
      <c r="C694" s="16">
        <f>C695+C696</f>
        <v>949.95043800999974</v>
      </c>
      <c r="D694" s="12">
        <f t="shared" ref="D694:G694" si="902">D695+D696</f>
        <v>380.10901245000002</v>
      </c>
      <c r="E694" s="12">
        <f t="shared" si="902"/>
        <v>320.22919345000003</v>
      </c>
      <c r="F694" s="12">
        <f t="shared" si="902"/>
        <v>-71.92133333000001</v>
      </c>
      <c r="G694" s="12">
        <f t="shared" si="902"/>
        <v>321.53356543999973</v>
      </c>
      <c r="H694" s="16">
        <f>H695+H696</f>
        <v>-985.69291736000014</v>
      </c>
      <c r="I694" s="13">
        <f t="shared" ref="I694:P694" si="903">I695+I696</f>
        <v>129.81357272</v>
      </c>
      <c r="J694" s="13">
        <f t="shared" si="903"/>
        <v>-958.60114581000005</v>
      </c>
      <c r="K694" s="13">
        <f t="shared" si="903"/>
        <v>223.55047217000001</v>
      </c>
      <c r="L694" s="13">
        <f t="shared" si="903"/>
        <v>-380.45581644000004</v>
      </c>
      <c r="M694" s="13">
        <f t="shared" si="903"/>
        <v>2806.6694706500002</v>
      </c>
      <c r="N694" s="13">
        <f t="shared" si="903"/>
        <v>2429.4350795200003</v>
      </c>
      <c r="O694" s="13">
        <f t="shared" si="903"/>
        <v>94.483003730000007</v>
      </c>
      <c r="P694" s="13">
        <f t="shared" si="903"/>
        <v>282.7513874</v>
      </c>
      <c r="Q694" s="10">
        <v>674</v>
      </c>
    </row>
    <row r="695" spans="1:17" ht="12.95" customHeight="1" x14ac:dyDescent="0.2">
      <c r="A695" s="9">
        <v>675</v>
      </c>
      <c r="B695" s="47" t="s">
        <v>272</v>
      </c>
      <c r="C695" s="16">
        <f t="shared" ref="C695:C697" si="904">D695+E695+F695+G695</f>
        <v>372.74365927999969</v>
      </c>
      <c r="D695" s="16">
        <v>26.333727629999998</v>
      </c>
      <c r="E695" s="16">
        <v>31.38100184</v>
      </c>
      <c r="F695" s="16">
        <v>195.80049084999999</v>
      </c>
      <c r="G695" s="16">
        <v>119.22843895999971</v>
      </c>
      <c r="H695" s="16">
        <f t="shared" ref="H695:H697" si="905">I695+J695+K695+L695</f>
        <v>-613.01868456000011</v>
      </c>
      <c r="I695" s="16">
        <v>164.00785085999999</v>
      </c>
      <c r="J695" s="16">
        <v>-317.09149574000003</v>
      </c>
      <c r="K695" s="16">
        <v>-152.70332397000001</v>
      </c>
      <c r="L695" s="16">
        <v>-307.23171571</v>
      </c>
      <c r="M695" s="16">
        <f t="shared" ref="M695:M697" si="906">N695+O695+P695</f>
        <v>-91.237680929999996</v>
      </c>
      <c r="N695" s="16">
        <v>-258.84876864</v>
      </c>
      <c r="O695" s="16">
        <v>162.35074904000001</v>
      </c>
      <c r="P695" s="16">
        <v>5.2603386700000003</v>
      </c>
      <c r="Q695" s="10">
        <v>675</v>
      </c>
    </row>
    <row r="696" spans="1:17" ht="12.95" customHeight="1" x14ac:dyDescent="0.2">
      <c r="A696" s="9">
        <v>676</v>
      </c>
      <c r="B696" s="47" t="s">
        <v>301</v>
      </c>
      <c r="C696" s="16">
        <f t="shared" si="904"/>
        <v>577.20677873</v>
      </c>
      <c r="D696" s="16">
        <v>353.77528482000002</v>
      </c>
      <c r="E696" s="16">
        <v>288.84819161000001</v>
      </c>
      <c r="F696" s="16">
        <v>-267.72182418</v>
      </c>
      <c r="G696" s="16">
        <v>202.30512648000001</v>
      </c>
      <c r="H696" s="16">
        <f t="shared" si="905"/>
        <v>-372.67423280000003</v>
      </c>
      <c r="I696" s="16">
        <v>-34.194278140000002</v>
      </c>
      <c r="J696" s="16">
        <v>-641.50965007000002</v>
      </c>
      <c r="K696" s="16">
        <v>376.25379614000002</v>
      </c>
      <c r="L696" s="16">
        <v>-73.224100730000004</v>
      </c>
      <c r="M696" s="16">
        <f t="shared" si="906"/>
        <v>2897.9071515800001</v>
      </c>
      <c r="N696" s="16">
        <v>2688.2838481600002</v>
      </c>
      <c r="O696" s="16">
        <v>-67.867745310000004</v>
      </c>
      <c r="P696" s="16">
        <v>277.49104872999999</v>
      </c>
      <c r="Q696" s="10">
        <v>676</v>
      </c>
    </row>
    <row r="697" spans="1:17" ht="12.95" customHeight="1" x14ac:dyDescent="0.2">
      <c r="A697" s="9">
        <v>677</v>
      </c>
      <c r="B697" s="42" t="s">
        <v>342</v>
      </c>
      <c r="C697" s="16">
        <f t="shared" si="904"/>
        <v>0</v>
      </c>
      <c r="D697" s="16">
        <v>0</v>
      </c>
      <c r="E697" s="16">
        <v>0</v>
      </c>
      <c r="F697" s="16">
        <v>0</v>
      </c>
      <c r="G697" s="16">
        <v>0</v>
      </c>
      <c r="H697" s="16">
        <f t="shared" si="905"/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f t="shared" si="906"/>
        <v>0</v>
      </c>
      <c r="N697" s="16">
        <v>0</v>
      </c>
      <c r="O697" s="16">
        <v>0</v>
      </c>
      <c r="P697" s="16">
        <v>0</v>
      </c>
      <c r="Q697" s="10">
        <v>677</v>
      </c>
    </row>
    <row r="698" spans="1:17" ht="12.95" customHeight="1" x14ac:dyDescent="0.2">
      <c r="A698" s="9"/>
      <c r="B698" s="34" t="s">
        <v>386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0"/>
    </row>
    <row r="699" spans="1:17" ht="12.95" customHeight="1" x14ac:dyDescent="0.2">
      <c r="A699" s="9">
        <v>678</v>
      </c>
      <c r="B699" s="40" t="s">
        <v>343</v>
      </c>
      <c r="C699" s="16">
        <f t="shared" ref="C699:P699" si="907">C700+C704+C709+C715</f>
        <v>45.992455280000001</v>
      </c>
      <c r="D699" s="16">
        <f t="shared" si="907"/>
        <v>57.482842019999985</v>
      </c>
      <c r="E699" s="16">
        <f t="shared" si="907"/>
        <v>5.374209570000005</v>
      </c>
      <c r="F699" s="16">
        <f t="shared" si="907"/>
        <v>51.372129570000006</v>
      </c>
      <c r="G699" s="16">
        <f t="shared" si="907"/>
        <v>-68.236725880000009</v>
      </c>
      <c r="H699" s="16">
        <f t="shared" si="907"/>
        <v>77.785991660000008</v>
      </c>
      <c r="I699" s="16">
        <f t="shared" si="907"/>
        <v>-99.910776470000002</v>
      </c>
      <c r="J699" s="16">
        <f t="shared" si="907"/>
        <v>191.00420013999999</v>
      </c>
      <c r="K699" s="16">
        <f t="shared" si="907"/>
        <v>38.502991559999998</v>
      </c>
      <c r="L699" s="16">
        <f t="shared" si="907"/>
        <v>-51.81042356999999</v>
      </c>
      <c r="M699" s="16">
        <f t="shared" si="907"/>
        <v>128.02778380000001</v>
      </c>
      <c r="N699" s="16">
        <f t="shared" si="907"/>
        <v>198.48407120000002</v>
      </c>
      <c r="O699" s="16">
        <f t="shared" si="907"/>
        <v>237.56899849000001</v>
      </c>
      <c r="P699" s="16">
        <f t="shared" si="907"/>
        <v>-308.02528589000002</v>
      </c>
      <c r="Q699" s="10">
        <v>678</v>
      </c>
    </row>
    <row r="700" spans="1:17" ht="12.95" customHeight="1" x14ac:dyDescent="0.2">
      <c r="A700" s="9">
        <v>679</v>
      </c>
      <c r="B700" s="42" t="s">
        <v>344</v>
      </c>
      <c r="C700" s="16">
        <f t="shared" ref="C700:P700" si="908">C701+C702</f>
        <v>-2.9584500000000048E-3</v>
      </c>
      <c r="D700" s="12">
        <f t="shared" si="908"/>
        <v>6.2629169999999998E-2</v>
      </c>
      <c r="E700" s="12">
        <f t="shared" si="908"/>
        <v>-6.2853690000000004E-2</v>
      </c>
      <c r="F700" s="12">
        <f t="shared" si="908"/>
        <v>-2.697246E-2</v>
      </c>
      <c r="G700" s="12">
        <f t="shared" si="908"/>
        <v>2.4238530000000001E-2</v>
      </c>
      <c r="H700" s="16">
        <f t="shared" si="908"/>
        <v>0.11005857000000001</v>
      </c>
      <c r="I700" s="13">
        <f t="shared" si="908"/>
        <v>2.1882240000000001E-2</v>
      </c>
      <c r="J700" s="13">
        <f t="shared" si="908"/>
        <v>9.6907999999999998E-4</v>
      </c>
      <c r="K700" s="13">
        <f t="shared" si="908"/>
        <v>-2.2619650000000002E-2</v>
      </c>
      <c r="L700" s="13">
        <f t="shared" si="908"/>
        <v>0.10982690000000001</v>
      </c>
      <c r="M700" s="13">
        <f t="shared" si="908"/>
        <v>-5.7041000000000036E-3</v>
      </c>
      <c r="N700" s="13">
        <f t="shared" si="908"/>
        <v>6.5480399999999994E-2</v>
      </c>
      <c r="O700" s="13">
        <f t="shared" si="908"/>
        <v>-2.082962E-2</v>
      </c>
      <c r="P700" s="13">
        <f t="shared" si="908"/>
        <v>-5.0354879999999998E-2</v>
      </c>
      <c r="Q700" s="10">
        <v>679</v>
      </c>
    </row>
    <row r="701" spans="1:17" ht="12.95" customHeight="1" x14ac:dyDescent="0.2">
      <c r="A701" s="9">
        <v>680</v>
      </c>
      <c r="B701" s="43" t="s">
        <v>272</v>
      </c>
      <c r="C701" s="16">
        <f t="shared" ref="C701:C703" si="909">D701+E701+F701+G701</f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ref="H701" si="910">I701+J701+K701+L701</f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>N701+O701+P701</f>
        <v>0</v>
      </c>
      <c r="N701" s="16">
        <v>0</v>
      </c>
      <c r="O701" s="16">
        <v>0</v>
      </c>
      <c r="P701" s="16">
        <v>0</v>
      </c>
      <c r="Q701" s="10">
        <v>680</v>
      </c>
    </row>
    <row r="702" spans="1:17" ht="12.95" customHeight="1" x14ac:dyDescent="0.2">
      <c r="A702" s="9">
        <v>681</v>
      </c>
      <c r="B702" s="43" t="s">
        <v>301</v>
      </c>
      <c r="C702" s="16">
        <f>C703</f>
        <v>-2.9584500000000048E-3</v>
      </c>
      <c r="D702" s="16">
        <f t="shared" ref="D702:P702" si="911">D703</f>
        <v>6.2629169999999998E-2</v>
      </c>
      <c r="E702" s="16">
        <f t="shared" si="911"/>
        <v>-6.2853690000000004E-2</v>
      </c>
      <c r="F702" s="16">
        <f t="shared" si="911"/>
        <v>-2.697246E-2</v>
      </c>
      <c r="G702" s="16">
        <f t="shared" si="911"/>
        <v>2.4238530000000001E-2</v>
      </c>
      <c r="H702" s="16">
        <f>H703</f>
        <v>0.11005857000000001</v>
      </c>
      <c r="I702" s="16">
        <f t="shared" si="911"/>
        <v>2.1882240000000001E-2</v>
      </c>
      <c r="J702" s="16">
        <f t="shared" si="911"/>
        <v>9.6907999999999998E-4</v>
      </c>
      <c r="K702" s="16">
        <f t="shared" si="911"/>
        <v>-2.2619650000000002E-2</v>
      </c>
      <c r="L702" s="16">
        <f t="shared" si="911"/>
        <v>0.10982690000000001</v>
      </c>
      <c r="M702" s="16">
        <f t="shared" si="911"/>
        <v>-5.7041000000000036E-3</v>
      </c>
      <c r="N702" s="16">
        <f t="shared" si="911"/>
        <v>6.5480399999999994E-2</v>
      </c>
      <c r="O702" s="16">
        <f t="shared" si="911"/>
        <v>-2.082962E-2</v>
      </c>
      <c r="P702" s="16">
        <f t="shared" si="911"/>
        <v>-5.0354879999999998E-2</v>
      </c>
      <c r="Q702" s="10">
        <v>681</v>
      </c>
    </row>
    <row r="703" spans="1:17" ht="12.95" customHeight="1" x14ac:dyDescent="0.2">
      <c r="A703" s="9">
        <v>682</v>
      </c>
      <c r="B703" s="47" t="s">
        <v>75</v>
      </c>
      <c r="C703" s="16">
        <f t="shared" si="909"/>
        <v>-2.9584500000000048E-3</v>
      </c>
      <c r="D703" s="16">
        <v>6.2629169999999998E-2</v>
      </c>
      <c r="E703" s="16">
        <v>-6.2853690000000004E-2</v>
      </c>
      <c r="F703" s="16">
        <v>-2.697246E-2</v>
      </c>
      <c r="G703" s="16">
        <v>2.4238530000000001E-2</v>
      </c>
      <c r="H703" s="16">
        <f t="shared" ref="H703" si="912">I703+J703+K703+L703</f>
        <v>0.11005857000000001</v>
      </c>
      <c r="I703" s="16">
        <v>2.1882240000000001E-2</v>
      </c>
      <c r="J703" s="16">
        <v>9.6907999999999998E-4</v>
      </c>
      <c r="K703" s="16">
        <v>-2.2619650000000002E-2</v>
      </c>
      <c r="L703" s="16">
        <v>0.10982690000000001</v>
      </c>
      <c r="M703" s="16">
        <f>N703+O703+P703</f>
        <v>-5.7041000000000036E-3</v>
      </c>
      <c r="N703" s="16">
        <v>6.5480399999999994E-2</v>
      </c>
      <c r="O703" s="16">
        <v>-2.082962E-2</v>
      </c>
      <c r="P703" s="16">
        <v>-5.0354879999999998E-2</v>
      </c>
      <c r="Q703" s="10">
        <v>682</v>
      </c>
    </row>
    <row r="704" spans="1:17" ht="12.95" customHeight="1" x14ac:dyDescent="0.2">
      <c r="A704" s="9">
        <v>683</v>
      </c>
      <c r="B704" s="42" t="s">
        <v>345</v>
      </c>
      <c r="C704" s="16">
        <f>C705+C707</f>
        <v>-98.508965340000003</v>
      </c>
      <c r="D704" s="12">
        <f t="shared" ref="D704:G704" si="913">D705+D707</f>
        <v>-91.558009690000006</v>
      </c>
      <c r="E704" s="12">
        <f t="shared" si="913"/>
        <v>8.4699223000000003</v>
      </c>
      <c r="F704" s="12">
        <f t="shared" si="913"/>
        <v>17.061698140000004</v>
      </c>
      <c r="G704" s="12">
        <f t="shared" si="913"/>
        <v>-32.482576090000002</v>
      </c>
      <c r="H704" s="16">
        <f>H705+H707</f>
        <v>33.213990840000008</v>
      </c>
      <c r="I704" s="13">
        <f t="shared" ref="I704:P704" si="914">I705+I707</f>
        <v>11.47119236</v>
      </c>
      <c r="J704" s="13">
        <f t="shared" si="914"/>
        <v>27.935638650000001</v>
      </c>
      <c r="K704" s="13">
        <f t="shared" si="914"/>
        <v>18.810932940000001</v>
      </c>
      <c r="L704" s="13">
        <f t="shared" si="914"/>
        <v>-25.003773110000001</v>
      </c>
      <c r="M704" s="13">
        <f t="shared" si="914"/>
        <v>3.8631904299999995</v>
      </c>
      <c r="N704" s="13">
        <f t="shared" si="914"/>
        <v>-3.4942271300000001</v>
      </c>
      <c r="O704" s="13">
        <f t="shared" si="914"/>
        <v>25.284396659999999</v>
      </c>
      <c r="P704" s="13">
        <f t="shared" si="914"/>
        <v>-17.9269791</v>
      </c>
      <c r="Q704" s="10">
        <v>683</v>
      </c>
    </row>
    <row r="705" spans="1:17" ht="12.95" customHeight="1" x14ac:dyDescent="0.2">
      <c r="A705" s="9">
        <v>684</v>
      </c>
      <c r="B705" s="43" t="s">
        <v>272</v>
      </c>
      <c r="C705" s="16">
        <f>C706</f>
        <v>0</v>
      </c>
      <c r="D705" s="16">
        <f t="shared" ref="D705:P707" si="915">D706</f>
        <v>0</v>
      </c>
      <c r="E705" s="16">
        <f t="shared" si="915"/>
        <v>0</v>
      </c>
      <c r="F705" s="16">
        <f t="shared" si="915"/>
        <v>0</v>
      </c>
      <c r="G705" s="16">
        <f t="shared" si="915"/>
        <v>0</v>
      </c>
      <c r="H705" s="16">
        <f>H706</f>
        <v>0</v>
      </c>
      <c r="I705" s="16">
        <f t="shared" si="915"/>
        <v>0</v>
      </c>
      <c r="J705" s="16">
        <f t="shared" si="915"/>
        <v>0</v>
      </c>
      <c r="K705" s="16">
        <f t="shared" si="915"/>
        <v>0</v>
      </c>
      <c r="L705" s="16">
        <f t="shared" si="915"/>
        <v>0</v>
      </c>
      <c r="M705" s="16">
        <f t="shared" si="915"/>
        <v>0</v>
      </c>
      <c r="N705" s="16">
        <f t="shared" si="915"/>
        <v>0</v>
      </c>
      <c r="O705" s="16">
        <f t="shared" si="915"/>
        <v>0</v>
      </c>
      <c r="P705" s="16">
        <f t="shared" si="915"/>
        <v>0</v>
      </c>
      <c r="Q705" s="10">
        <v>684</v>
      </c>
    </row>
    <row r="706" spans="1:17" ht="12.95" customHeight="1" x14ac:dyDescent="0.2">
      <c r="A706" s="9">
        <v>685</v>
      </c>
      <c r="B706" s="47" t="s">
        <v>368</v>
      </c>
      <c r="C706" s="16">
        <f t="shared" ref="C706" si="916">D706+E706+F706+G706</f>
        <v>0</v>
      </c>
      <c r="D706" s="16">
        <v>0</v>
      </c>
      <c r="E706" s="16">
        <v>0</v>
      </c>
      <c r="F706" s="16">
        <v>0</v>
      </c>
      <c r="G706" s="16">
        <v>0</v>
      </c>
      <c r="H706" s="16">
        <f t="shared" ref="H706" si="917">I706+J706+K706+L706</f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f>N706+O706+P706</f>
        <v>0</v>
      </c>
      <c r="N706" s="16">
        <v>0</v>
      </c>
      <c r="O706" s="16">
        <v>0</v>
      </c>
      <c r="P706" s="16">
        <v>0</v>
      </c>
      <c r="Q706" s="10">
        <v>685</v>
      </c>
    </row>
    <row r="707" spans="1:17" ht="12.95" customHeight="1" x14ac:dyDescent="0.2">
      <c r="A707" s="9">
        <v>686</v>
      </c>
      <c r="B707" s="43" t="s">
        <v>301</v>
      </c>
      <c r="C707" s="16">
        <f>C708</f>
        <v>-98.508965340000003</v>
      </c>
      <c r="D707" s="16">
        <f t="shared" si="915"/>
        <v>-91.558009690000006</v>
      </c>
      <c r="E707" s="16">
        <f t="shared" si="915"/>
        <v>8.4699223000000003</v>
      </c>
      <c r="F707" s="16">
        <f t="shared" si="915"/>
        <v>17.061698140000004</v>
      </c>
      <c r="G707" s="16">
        <f t="shared" si="915"/>
        <v>-32.482576090000002</v>
      </c>
      <c r="H707" s="16">
        <f>H708</f>
        <v>33.213990840000008</v>
      </c>
      <c r="I707" s="16">
        <f t="shared" si="915"/>
        <v>11.47119236</v>
      </c>
      <c r="J707" s="16">
        <f t="shared" si="915"/>
        <v>27.935638650000001</v>
      </c>
      <c r="K707" s="16">
        <f t="shared" si="915"/>
        <v>18.810932940000001</v>
      </c>
      <c r="L707" s="16">
        <f t="shared" si="915"/>
        <v>-25.003773110000001</v>
      </c>
      <c r="M707" s="16">
        <f t="shared" si="915"/>
        <v>3.8631904299999995</v>
      </c>
      <c r="N707" s="16">
        <f t="shared" si="915"/>
        <v>-3.4942271300000001</v>
      </c>
      <c r="O707" s="16">
        <f t="shared" si="915"/>
        <v>25.284396659999999</v>
      </c>
      <c r="P707" s="16">
        <f t="shared" si="915"/>
        <v>-17.9269791</v>
      </c>
      <c r="Q707" s="10">
        <v>686</v>
      </c>
    </row>
    <row r="708" spans="1:17" ht="12.95" customHeight="1" x14ac:dyDescent="0.2">
      <c r="A708" s="9">
        <v>687</v>
      </c>
      <c r="B708" s="47" t="s">
        <v>75</v>
      </c>
      <c r="C708" s="16">
        <f t="shared" ref="C708" si="918">D708+E708+F708+G708</f>
        <v>-98.508965340000003</v>
      </c>
      <c r="D708" s="16">
        <v>-91.558009690000006</v>
      </c>
      <c r="E708" s="16">
        <v>8.4699223000000003</v>
      </c>
      <c r="F708" s="16">
        <v>17.061698140000004</v>
      </c>
      <c r="G708" s="16">
        <v>-32.482576090000002</v>
      </c>
      <c r="H708" s="16">
        <f t="shared" ref="H708" si="919">I708+J708+K708+L708</f>
        <v>33.213990840000008</v>
      </c>
      <c r="I708" s="16">
        <v>11.47119236</v>
      </c>
      <c r="J708" s="16">
        <v>27.935638650000001</v>
      </c>
      <c r="K708" s="16">
        <v>18.810932940000001</v>
      </c>
      <c r="L708" s="16">
        <v>-25.003773110000001</v>
      </c>
      <c r="M708" s="16">
        <f>N708+O708+P708</f>
        <v>3.8631904299999995</v>
      </c>
      <c r="N708" s="16">
        <v>-3.4942271300000001</v>
      </c>
      <c r="O708" s="16">
        <v>25.284396659999999</v>
      </c>
      <c r="P708" s="16">
        <v>-17.9269791</v>
      </c>
      <c r="Q708" s="10">
        <v>687</v>
      </c>
    </row>
    <row r="709" spans="1:17" ht="12.95" customHeight="1" x14ac:dyDescent="0.2">
      <c r="A709" s="9">
        <v>688</v>
      </c>
      <c r="B709" s="42" t="s">
        <v>346</v>
      </c>
      <c r="C709" s="16">
        <f t="shared" ref="C709:P709" si="920">C710+C711</f>
        <v>38.525756339999987</v>
      </c>
      <c r="D709" s="12">
        <f t="shared" si="920"/>
        <v>114.55453620999999</v>
      </c>
      <c r="E709" s="12">
        <f t="shared" si="920"/>
        <v>-0.622472479999999</v>
      </c>
      <c r="F709" s="12">
        <f t="shared" si="920"/>
        <v>-8.4003453399999994</v>
      </c>
      <c r="G709" s="12">
        <f t="shared" si="920"/>
        <v>-67.005962050000008</v>
      </c>
      <c r="H709" s="16">
        <f t="shared" si="920"/>
        <v>6.4808939599999995</v>
      </c>
      <c r="I709" s="13">
        <f t="shared" si="920"/>
        <v>-67.127824939999996</v>
      </c>
      <c r="J709" s="13">
        <f t="shared" si="920"/>
        <v>132.83090797</v>
      </c>
      <c r="K709" s="13">
        <f t="shared" si="920"/>
        <v>-5.7465528700000021</v>
      </c>
      <c r="L709" s="13">
        <f t="shared" si="920"/>
        <v>-53.475636199999997</v>
      </c>
      <c r="M709" s="13">
        <f t="shared" si="920"/>
        <v>45.805429010000005</v>
      </c>
      <c r="N709" s="13">
        <f t="shared" si="920"/>
        <v>175.52159725000001</v>
      </c>
      <c r="O709" s="13">
        <f t="shared" si="920"/>
        <v>187.48418497</v>
      </c>
      <c r="P709" s="13">
        <f t="shared" si="920"/>
        <v>-317.20035321</v>
      </c>
      <c r="Q709" s="10">
        <v>688</v>
      </c>
    </row>
    <row r="710" spans="1:17" ht="12.95" customHeight="1" x14ac:dyDescent="0.2">
      <c r="A710" s="9">
        <v>689</v>
      </c>
      <c r="B710" s="43" t="s">
        <v>272</v>
      </c>
      <c r="C710" s="16">
        <f t="shared" ref="C710" si="921">D710+E710+F710+G710</f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f t="shared" ref="H710" si="922">I710+J710+K710+L710</f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f>N710+O710+P710</f>
        <v>0</v>
      </c>
      <c r="N710" s="16">
        <v>0</v>
      </c>
      <c r="O710" s="16">
        <v>0</v>
      </c>
      <c r="P710" s="16">
        <v>0</v>
      </c>
      <c r="Q710" s="10">
        <v>689</v>
      </c>
    </row>
    <row r="711" spans="1:17" ht="12.95" customHeight="1" x14ac:dyDescent="0.2">
      <c r="A711" s="9">
        <v>690</v>
      </c>
      <c r="B711" s="43" t="s">
        <v>301</v>
      </c>
      <c r="C711" s="16">
        <f>C712</f>
        <v>38.525756339999987</v>
      </c>
      <c r="D711" s="16">
        <f t="shared" ref="D711:P711" si="923">D712</f>
        <v>114.55453620999999</v>
      </c>
      <c r="E711" s="16">
        <f t="shared" si="923"/>
        <v>-0.622472479999999</v>
      </c>
      <c r="F711" s="16">
        <f t="shared" si="923"/>
        <v>-8.4003453399999994</v>
      </c>
      <c r="G711" s="16">
        <f t="shared" si="923"/>
        <v>-67.005962050000008</v>
      </c>
      <c r="H711" s="16">
        <f>H712</f>
        <v>6.4808939599999995</v>
      </c>
      <c r="I711" s="16">
        <f t="shared" si="923"/>
        <v>-67.127824939999996</v>
      </c>
      <c r="J711" s="16">
        <f t="shared" si="923"/>
        <v>132.83090797</v>
      </c>
      <c r="K711" s="16">
        <f t="shared" si="923"/>
        <v>-5.7465528700000021</v>
      </c>
      <c r="L711" s="16">
        <f t="shared" si="923"/>
        <v>-53.475636199999997</v>
      </c>
      <c r="M711" s="16">
        <f t="shared" si="923"/>
        <v>45.805429010000005</v>
      </c>
      <c r="N711" s="16">
        <f t="shared" si="923"/>
        <v>175.52159725000001</v>
      </c>
      <c r="O711" s="16">
        <f t="shared" si="923"/>
        <v>187.48418497</v>
      </c>
      <c r="P711" s="16">
        <f t="shared" si="923"/>
        <v>-317.20035321</v>
      </c>
      <c r="Q711" s="10">
        <v>690</v>
      </c>
    </row>
    <row r="712" spans="1:17" ht="12.95" customHeight="1" x14ac:dyDescent="0.2">
      <c r="A712" s="9">
        <v>691</v>
      </c>
      <c r="B712" s="47" t="s">
        <v>75</v>
      </c>
      <c r="C712" s="16">
        <f>C713+C714</f>
        <v>38.525756339999987</v>
      </c>
      <c r="D712" s="12">
        <f t="shared" ref="D712:G712" si="924">D713+D714</f>
        <v>114.55453620999999</v>
      </c>
      <c r="E712" s="12">
        <f t="shared" si="924"/>
        <v>-0.622472479999999</v>
      </c>
      <c r="F712" s="12">
        <f t="shared" si="924"/>
        <v>-8.4003453399999994</v>
      </c>
      <c r="G712" s="12">
        <f t="shared" si="924"/>
        <v>-67.005962050000008</v>
      </c>
      <c r="H712" s="16">
        <f>H713+H714</f>
        <v>6.4808939599999995</v>
      </c>
      <c r="I712" s="13">
        <f t="shared" ref="I712:P712" si="925">I713+I714</f>
        <v>-67.127824939999996</v>
      </c>
      <c r="J712" s="13">
        <f t="shared" si="925"/>
        <v>132.83090797</v>
      </c>
      <c r="K712" s="13">
        <f t="shared" si="925"/>
        <v>-5.7465528700000021</v>
      </c>
      <c r="L712" s="13">
        <f t="shared" si="925"/>
        <v>-53.475636199999997</v>
      </c>
      <c r="M712" s="13">
        <f t="shared" si="925"/>
        <v>45.805429010000005</v>
      </c>
      <c r="N712" s="13">
        <f t="shared" si="925"/>
        <v>175.52159725000001</v>
      </c>
      <c r="O712" s="13">
        <f t="shared" si="925"/>
        <v>187.48418497</v>
      </c>
      <c r="P712" s="13">
        <f t="shared" si="925"/>
        <v>-317.20035321</v>
      </c>
      <c r="Q712" s="10">
        <v>691</v>
      </c>
    </row>
    <row r="713" spans="1:17" ht="12.95" customHeight="1" x14ac:dyDescent="0.2">
      <c r="A713" s="9">
        <v>692</v>
      </c>
      <c r="B713" s="53" t="s">
        <v>347</v>
      </c>
      <c r="C713" s="16">
        <f t="shared" ref="C713:C714" si="926">D713+E713+F713+G713</f>
        <v>59.674233740000005</v>
      </c>
      <c r="D713" s="16">
        <v>-17.85922819</v>
      </c>
      <c r="E713" s="16">
        <v>130.74651352000001</v>
      </c>
      <c r="F713" s="16">
        <v>12.54345715</v>
      </c>
      <c r="G713" s="16">
        <v>-65.756508740000001</v>
      </c>
      <c r="H713" s="16">
        <f t="shared" ref="H713:H714" si="927">I713+J713+K713+L713</f>
        <v>0.20486512999999817</v>
      </c>
      <c r="I713" s="16">
        <v>-91.888152980000001</v>
      </c>
      <c r="J713" s="16">
        <v>171.01035969</v>
      </c>
      <c r="K713" s="16">
        <v>-55.488422360000001</v>
      </c>
      <c r="L713" s="16">
        <v>-23.428919220000001</v>
      </c>
      <c r="M713" s="16">
        <f t="shared" ref="M713:M714" si="928">N713+O713+P713</f>
        <v>18.256030350000003</v>
      </c>
      <c r="N713" s="16">
        <v>151.06754938</v>
      </c>
      <c r="O713" s="16">
        <v>192.94203289999999</v>
      </c>
      <c r="P713" s="16">
        <v>-325.75355193000001</v>
      </c>
      <c r="Q713" s="10">
        <v>692</v>
      </c>
    </row>
    <row r="714" spans="1:17" ht="12.95" customHeight="1" x14ac:dyDescent="0.2">
      <c r="A714" s="9">
        <v>693</v>
      </c>
      <c r="B714" s="53" t="s">
        <v>348</v>
      </c>
      <c r="C714" s="16">
        <f t="shared" si="926"/>
        <v>-21.148477400000015</v>
      </c>
      <c r="D714" s="16">
        <v>132.41376439999999</v>
      </c>
      <c r="E714" s="16">
        <v>-131.36898600000001</v>
      </c>
      <c r="F714" s="16">
        <v>-20.943802489999999</v>
      </c>
      <c r="G714" s="16">
        <v>-1.24945331</v>
      </c>
      <c r="H714" s="16">
        <f t="shared" si="927"/>
        <v>6.2760288300000013</v>
      </c>
      <c r="I714" s="16">
        <v>24.760328040000001</v>
      </c>
      <c r="J714" s="16">
        <v>-38.179451720000003</v>
      </c>
      <c r="K714" s="16">
        <v>49.741869489999999</v>
      </c>
      <c r="L714" s="16">
        <v>-30.046716979999999</v>
      </c>
      <c r="M714" s="16">
        <f t="shared" si="928"/>
        <v>27.549398660000001</v>
      </c>
      <c r="N714" s="16">
        <v>24.45404787</v>
      </c>
      <c r="O714" s="16">
        <v>-5.4578479299999998</v>
      </c>
      <c r="P714" s="16">
        <v>8.5531987199999993</v>
      </c>
      <c r="Q714" s="10">
        <v>693</v>
      </c>
    </row>
    <row r="715" spans="1:17" ht="12.95" customHeight="1" x14ac:dyDescent="0.2">
      <c r="A715" s="9">
        <v>694</v>
      </c>
      <c r="B715" s="42" t="s">
        <v>349</v>
      </c>
      <c r="C715" s="16">
        <f>C716+C717</f>
        <v>105.97862273000001</v>
      </c>
      <c r="D715" s="12">
        <f t="shared" ref="D715:G715" si="929">D716+D717</f>
        <v>34.423686330000002</v>
      </c>
      <c r="E715" s="12">
        <f t="shared" si="929"/>
        <v>-2.4103865599999956</v>
      </c>
      <c r="F715" s="12">
        <f t="shared" si="929"/>
        <v>42.737749229999999</v>
      </c>
      <c r="G715" s="12">
        <f t="shared" si="929"/>
        <v>31.22757373</v>
      </c>
      <c r="H715" s="16">
        <f>H716+H717</f>
        <v>37.981048290000004</v>
      </c>
      <c r="I715" s="13">
        <f t="shared" ref="I715:P715" si="930">I716+I717</f>
        <v>-44.276026129999998</v>
      </c>
      <c r="J715" s="13">
        <f t="shared" si="930"/>
        <v>30.236684440000001</v>
      </c>
      <c r="K715" s="13">
        <f t="shared" si="930"/>
        <v>25.461231139999999</v>
      </c>
      <c r="L715" s="13">
        <f t="shared" si="930"/>
        <v>26.559158840000002</v>
      </c>
      <c r="M715" s="13">
        <f t="shared" si="930"/>
        <v>78.364868460000011</v>
      </c>
      <c r="N715" s="13">
        <f t="shared" si="930"/>
        <v>26.39122068</v>
      </c>
      <c r="O715" s="13">
        <f t="shared" si="930"/>
        <v>24.821246480000003</v>
      </c>
      <c r="P715" s="13">
        <f t="shared" si="930"/>
        <v>27.152401299999994</v>
      </c>
      <c r="Q715" s="10">
        <v>694</v>
      </c>
    </row>
    <row r="716" spans="1:17" ht="12.95" customHeight="1" x14ac:dyDescent="0.2">
      <c r="A716" s="9">
        <v>695</v>
      </c>
      <c r="B716" s="43" t="s">
        <v>272</v>
      </c>
      <c r="C716" s="16">
        <f t="shared" ref="C716" si="931">D716+E716+F716+G716</f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f t="shared" ref="H716" si="932">I716+J716+K716+L716</f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f>N716+O716+P716</f>
        <v>0</v>
      </c>
      <c r="N716" s="16">
        <v>0</v>
      </c>
      <c r="O716" s="16">
        <v>0</v>
      </c>
      <c r="P716" s="16">
        <v>0</v>
      </c>
      <c r="Q716" s="10">
        <v>695</v>
      </c>
    </row>
    <row r="717" spans="1:17" ht="12.95" customHeight="1" x14ac:dyDescent="0.2">
      <c r="A717" s="9">
        <v>696</v>
      </c>
      <c r="B717" s="43" t="s">
        <v>301</v>
      </c>
      <c r="C717" s="16">
        <f>C718</f>
        <v>105.97862273000001</v>
      </c>
      <c r="D717" s="16">
        <f t="shared" ref="D717:P717" si="933">D718</f>
        <v>34.423686330000002</v>
      </c>
      <c r="E717" s="16">
        <f t="shared" si="933"/>
        <v>-2.4103865599999956</v>
      </c>
      <c r="F717" s="16">
        <f t="shared" si="933"/>
        <v>42.737749229999999</v>
      </c>
      <c r="G717" s="16">
        <f t="shared" si="933"/>
        <v>31.22757373</v>
      </c>
      <c r="H717" s="16">
        <f>H718</f>
        <v>37.981048290000004</v>
      </c>
      <c r="I717" s="16">
        <f t="shared" si="933"/>
        <v>-44.276026129999998</v>
      </c>
      <c r="J717" s="16">
        <f t="shared" si="933"/>
        <v>30.236684440000001</v>
      </c>
      <c r="K717" s="16">
        <f t="shared" si="933"/>
        <v>25.461231139999999</v>
      </c>
      <c r="L717" s="16">
        <f t="shared" si="933"/>
        <v>26.559158840000002</v>
      </c>
      <c r="M717" s="16">
        <f t="shared" si="933"/>
        <v>78.364868460000011</v>
      </c>
      <c r="N717" s="16">
        <f t="shared" si="933"/>
        <v>26.39122068</v>
      </c>
      <c r="O717" s="16">
        <f t="shared" si="933"/>
        <v>24.821246480000003</v>
      </c>
      <c r="P717" s="16">
        <f t="shared" si="933"/>
        <v>27.152401299999994</v>
      </c>
      <c r="Q717" s="10">
        <v>696</v>
      </c>
    </row>
    <row r="718" spans="1:17" ht="12.95" customHeight="1" x14ac:dyDescent="0.2">
      <c r="A718" s="9">
        <v>697</v>
      </c>
      <c r="B718" s="47" t="s">
        <v>75</v>
      </c>
      <c r="C718" s="16">
        <f>C719+C720+C721+C722+C723</f>
        <v>105.97862273000001</v>
      </c>
      <c r="D718" s="16">
        <f t="shared" ref="D718:P718" si="934">D719+D720+D721+D722+D723</f>
        <v>34.423686330000002</v>
      </c>
      <c r="E718" s="16">
        <f t="shared" si="934"/>
        <v>-2.4103865599999956</v>
      </c>
      <c r="F718" s="16">
        <f t="shared" si="934"/>
        <v>42.737749229999999</v>
      </c>
      <c r="G718" s="16">
        <f t="shared" si="934"/>
        <v>31.22757373</v>
      </c>
      <c r="H718" s="16">
        <f t="shared" si="934"/>
        <v>37.981048290000004</v>
      </c>
      <c r="I718" s="16">
        <f t="shared" si="934"/>
        <v>-44.276026129999998</v>
      </c>
      <c r="J718" s="16">
        <f t="shared" si="934"/>
        <v>30.236684440000001</v>
      </c>
      <c r="K718" s="16">
        <f t="shared" si="934"/>
        <v>25.461231139999999</v>
      </c>
      <c r="L718" s="16">
        <f t="shared" si="934"/>
        <v>26.559158840000002</v>
      </c>
      <c r="M718" s="16">
        <f t="shared" si="934"/>
        <v>78.364868460000011</v>
      </c>
      <c r="N718" s="16">
        <f t="shared" si="934"/>
        <v>26.39122068</v>
      </c>
      <c r="O718" s="16">
        <f t="shared" si="934"/>
        <v>24.821246480000003</v>
      </c>
      <c r="P718" s="16">
        <f t="shared" si="934"/>
        <v>27.152401299999994</v>
      </c>
      <c r="Q718" s="10">
        <v>697</v>
      </c>
    </row>
    <row r="719" spans="1:17" ht="12.95" customHeight="1" x14ac:dyDescent="0.2">
      <c r="A719" s="9">
        <v>698</v>
      </c>
      <c r="B719" s="53" t="s">
        <v>350</v>
      </c>
      <c r="C719" s="16">
        <f t="shared" ref="C719:C723" si="935">D719+E719+F719+G719</f>
        <v>7.7824999999999998</v>
      </c>
      <c r="D719" s="16">
        <v>1.9175</v>
      </c>
      <c r="E719" s="16">
        <v>1.9558500000000001</v>
      </c>
      <c r="F719" s="16">
        <v>1.9532999999999998</v>
      </c>
      <c r="G719" s="16">
        <v>1.9558499999999999</v>
      </c>
      <c r="H719" s="16">
        <f t="shared" ref="H719:H723" si="936">I719+J719+K719+L719</f>
        <v>7.7132669999999992</v>
      </c>
      <c r="I719" s="16">
        <v>1.9456249999999999</v>
      </c>
      <c r="J719" s="16">
        <v>1.9366749999999999</v>
      </c>
      <c r="K719" s="16">
        <v>1.914234</v>
      </c>
      <c r="L719" s="16">
        <v>1.916733</v>
      </c>
      <c r="M719" s="16">
        <f t="shared" ref="M719:M723" si="937">N719+O719+P719</f>
        <v>5.7385686600000003</v>
      </c>
      <c r="N719" s="16">
        <v>1.92616875</v>
      </c>
      <c r="O719" s="16">
        <v>1.91730825</v>
      </c>
      <c r="P719" s="16">
        <v>1.8950916600000001</v>
      </c>
      <c r="Q719" s="10">
        <v>698</v>
      </c>
    </row>
    <row r="720" spans="1:17" ht="12.95" customHeight="1" x14ac:dyDescent="0.2">
      <c r="A720" s="9">
        <v>699</v>
      </c>
      <c r="B720" s="53" t="s">
        <v>302</v>
      </c>
      <c r="C720" s="16">
        <f t="shared" si="935"/>
        <v>76.391510800000006</v>
      </c>
      <c r="D720" s="16">
        <v>17.73414665</v>
      </c>
      <c r="E720" s="16">
        <v>20.923990790000001</v>
      </c>
      <c r="F720" s="16">
        <v>13.463777869999999</v>
      </c>
      <c r="G720" s="16">
        <v>24.26959549</v>
      </c>
      <c r="H720" s="16">
        <f t="shared" si="936"/>
        <v>89.746914779999997</v>
      </c>
      <c r="I720" s="16">
        <v>20.350406249999999</v>
      </c>
      <c r="J720" s="16">
        <v>24.207067989999999</v>
      </c>
      <c r="K720" s="16">
        <v>22.279476389999999</v>
      </c>
      <c r="L720" s="16">
        <v>22.90996415</v>
      </c>
      <c r="M720" s="16">
        <f t="shared" si="937"/>
        <v>66.264451570000006</v>
      </c>
      <c r="N720" s="16">
        <v>22.868870870000002</v>
      </c>
      <c r="O720" s="16">
        <v>21.291795350000001</v>
      </c>
      <c r="P720" s="16">
        <v>22.103785349999999</v>
      </c>
      <c r="Q720" s="10">
        <v>699</v>
      </c>
    </row>
    <row r="721" spans="1:17" ht="12.95" customHeight="1" x14ac:dyDescent="0.2">
      <c r="A721" s="9">
        <v>700</v>
      </c>
      <c r="B721" s="53" t="s">
        <v>303</v>
      </c>
      <c r="C721" s="16">
        <f t="shared" si="935"/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f t="shared" si="936"/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f t="shared" si="937"/>
        <v>0</v>
      </c>
      <c r="N721" s="16">
        <v>0</v>
      </c>
      <c r="O721" s="16">
        <v>0</v>
      </c>
      <c r="P721" s="16">
        <v>0</v>
      </c>
      <c r="Q721" s="10">
        <v>700</v>
      </c>
    </row>
    <row r="722" spans="1:17" ht="12.95" customHeight="1" x14ac:dyDescent="0.2">
      <c r="A722" s="9">
        <v>701</v>
      </c>
      <c r="B722" s="53" t="s">
        <v>176</v>
      </c>
      <c r="C722" s="16">
        <f t="shared" si="935"/>
        <v>21.034073100000001</v>
      </c>
      <c r="D722" s="16">
        <v>14.582326439999999</v>
      </c>
      <c r="E722" s="16">
        <v>-25.481837729999999</v>
      </c>
      <c r="F722" s="16">
        <v>27.12714489</v>
      </c>
      <c r="G722" s="16">
        <v>4.8064394999999998</v>
      </c>
      <c r="H722" s="16">
        <f t="shared" si="936"/>
        <v>-60.623308369999997</v>
      </c>
      <c r="I722" s="16">
        <v>-66.938610429999997</v>
      </c>
      <c r="J722" s="16">
        <v>3.7227228600000002</v>
      </c>
      <c r="K722" s="16">
        <v>1.0648325700000001</v>
      </c>
      <c r="L722" s="16">
        <v>1.52774663</v>
      </c>
      <c r="M722" s="16">
        <f t="shared" si="937"/>
        <v>4.2142077899999997</v>
      </c>
      <c r="N722" s="16">
        <v>1.39074644</v>
      </c>
      <c r="O722" s="16">
        <v>1.40465391</v>
      </c>
      <c r="P722" s="16">
        <v>1.4188074399999999</v>
      </c>
      <c r="Q722" s="10">
        <v>701</v>
      </c>
    </row>
    <row r="723" spans="1:17" ht="12.95" customHeight="1" x14ac:dyDescent="0.2">
      <c r="A723" s="9">
        <v>702</v>
      </c>
      <c r="B723" s="53" t="s">
        <v>304</v>
      </c>
      <c r="C723" s="16">
        <f t="shared" si="935"/>
        <v>0.77053883000000001</v>
      </c>
      <c r="D723" s="16">
        <v>0.18971324000000001</v>
      </c>
      <c r="E723" s="16">
        <v>0.19161038</v>
      </c>
      <c r="F723" s="16">
        <v>0.19352646999999998</v>
      </c>
      <c r="G723" s="16">
        <v>0.19568874</v>
      </c>
      <c r="H723" s="16">
        <f t="shared" si="936"/>
        <v>1.14417488</v>
      </c>
      <c r="I723" s="16">
        <v>0.36655305000000005</v>
      </c>
      <c r="J723" s="16">
        <v>0.37021859000000001</v>
      </c>
      <c r="K723" s="16">
        <v>0.20268818</v>
      </c>
      <c r="L723" s="16">
        <v>0.20471506</v>
      </c>
      <c r="M723" s="16">
        <f t="shared" si="937"/>
        <v>2.14764044</v>
      </c>
      <c r="N723" s="16">
        <v>0.20543462000000001</v>
      </c>
      <c r="O723" s="16">
        <v>0.20748896999999999</v>
      </c>
      <c r="P723" s="16">
        <v>1.7347168499999999</v>
      </c>
      <c r="Q723" s="10">
        <v>702</v>
      </c>
    </row>
    <row r="724" spans="1:17" ht="14.1" customHeight="1" x14ac:dyDescent="0.2">
      <c r="A724" s="9">
        <v>703</v>
      </c>
      <c r="B724" s="38" t="s">
        <v>351</v>
      </c>
      <c r="C724" s="80">
        <f>C725+C726+C727+C728+C737</f>
        <v>123.61736485000002</v>
      </c>
      <c r="D724" s="80">
        <f t="shared" ref="D724:G724" si="938">D725+D726+D727+D728+D737</f>
        <v>1.631719010000058</v>
      </c>
      <c r="E724" s="80">
        <f t="shared" si="938"/>
        <v>873.90527651999946</v>
      </c>
      <c r="F724" s="80">
        <f t="shared" si="938"/>
        <v>1266.1871809500003</v>
      </c>
      <c r="G724" s="80">
        <f t="shared" si="938"/>
        <v>-2018.1068116299998</v>
      </c>
      <c r="H724" s="80">
        <f>H725+H726+H727+H728+H737</f>
        <v>-115.63302765999983</v>
      </c>
      <c r="I724" s="80">
        <f t="shared" ref="I724:P724" si="939">I725+I726+I727+I728+I737</f>
        <v>-1202.5337551799998</v>
      </c>
      <c r="J724" s="80">
        <f t="shared" si="939"/>
        <v>2507.9960257400003</v>
      </c>
      <c r="K724" s="80">
        <f t="shared" si="939"/>
        <v>7.918488090000027</v>
      </c>
      <c r="L724" s="80">
        <f t="shared" si="939"/>
        <v>-1429.0137863099999</v>
      </c>
      <c r="M724" s="80">
        <f t="shared" si="939"/>
        <v>2558.7541926399999</v>
      </c>
      <c r="N724" s="80">
        <f t="shared" si="939"/>
        <v>1696.90697798</v>
      </c>
      <c r="O724" s="80">
        <f t="shared" si="939"/>
        <v>395.46186864000003</v>
      </c>
      <c r="P724" s="80">
        <f t="shared" si="939"/>
        <v>466.38534602000004</v>
      </c>
      <c r="Q724" s="10">
        <v>703</v>
      </c>
    </row>
    <row r="725" spans="1:17" ht="12.95" customHeight="1" x14ac:dyDescent="0.2">
      <c r="A725" s="9">
        <v>704</v>
      </c>
      <c r="B725" s="39" t="s">
        <v>352</v>
      </c>
      <c r="C725" s="16">
        <f t="shared" ref="C725:C727" si="940">D725+E725+F725+G725</f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f t="shared" ref="H725:H727" si="941">I725+J725+K725+L725</f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f t="shared" ref="M725:M727" si="942">N725+O725+P725</f>
        <v>0</v>
      </c>
      <c r="N725" s="16">
        <v>0</v>
      </c>
      <c r="O725" s="16">
        <v>0</v>
      </c>
      <c r="P725" s="16">
        <v>0</v>
      </c>
      <c r="Q725" s="10">
        <v>704</v>
      </c>
    </row>
    <row r="726" spans="1:17" ht="12.95" customHeight="1" x14ac:dyDescent="0.2">
      <c r="A726" s="9">
        <v>705</v>
      </c>
      <c r="B726" s="39" t="s">
        <v>353</v>
      </c>
      <c r="C726" s="16">
        <f t="shared" si="940"/>
        <v>87.282182419999984</v>
      </c>
      <c r="D726" s="16">
        <v>5.3766825300000001</v>
      </c>
      <c r="E726" s="16">
        <v>6.01644662</v>
      </c>
      <c r="F726" s="16">
        <v>68.721029689999995</v>
      </c>
      <c r="G726" s="16">
        <v>7.1680235799999998</v>
      </c>
      <c r="H726" s="16">
        <f t="shared" si="941"/>
        <v>20.799486009999999</v>
      </c>
      <c r="I726" s="16">
        <v>6.4764316900000001</v>
      </c>
      <c r="J726" s="16">
        <v>5.53985825</v>
      </c>
      <c r="K726" s="16">
        <v>5.0121750699999996</v>
      </c>
      <c r="L726" s="16">
        <v>3.7710210000000002</v>
      </c>
      <c r="M726" s="16">
        <f t="shared" si="942"/>
        <v>6.13591979</v>
      </c>
      <c r="N726" s="16">
        <v>2.7086785199999999</v>
      </c>
      <c r="O726" s="16">
        <v>2.0099078100000001</v>
      </c>
      <c r="P726" s="16">
        <v>1.41733346</v>
      </c>
      <c r="Q726" s="10">
        <v>705</v>
      </c>
    </row>
    <row r="727" spans="1:17" ht="12.95" customHeight="1" x14ac:dyDescent="0.2">
      <c r="A727" s="9">
        <v>706</v>
      </c>
      <c r="B727" s="39" t="s">
        <v>354</v>
      </c>
      <c r="C727" s="16">
        <f t="shared" si="940"/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f t="shared" si="941"/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f t="shared" si="942"/>
        <v>0</v>
      </c>
      <c r="N727" s="16">
        <v>0</v>
      </c>
      <c r="O727" s="16">
        <v>0</v>
      </c>
      <c r="P727" s="16">
        <v>0</v>
      </c>
      <c r="Q727" s="10">
        <v>706</v>
      </c>
    </row>
    <row r="728" spans="1:17" ht="12.95" customHeight="1" x14ac:dyDescent="0.2">
      <c r="A728" s="9">
        <v>707</v>
      </c>
      <c r="B728" s="39" t="s">
        <v>355</v>
      </c>
      <c r="C728" s="12">
        <f>C729+C732</f>
        <v>36.335182430000032</v>
      </c>
      <c r="D728" s="12">
        <f>D729+D732</f>
        <v>-3.744963519999942</v>
      </c>
      <c r="E728" s="12">
        <f t="shared" ref="E728:G728" si="943">E729+E732</f>
        <v>867.88882989999945</v>
      </c>
      <c r="F728" s="12">
        <f t="shared" si="943"/>
        <v>1197.4661512600003</v>
      </c>
      <c r="G728" s="12">
        <f t="shared" si="943"/>
        <v>-2025.2748352099998</v>
      </c>
      <c r="H728" s="12">
        <f>H729+H732</f>
        <v>-136.43251366999982</v>
      </c>
      <c r="I728" s="12">
        <f>I729+I732</f>
        <v>-1209.0101868699999</v>
      </c>
      <c r="J728" s="12">
        <f t="shared" ref="J728:M728" si="944">J729+J732</f>
        <v>2502.4561674900001</v>
      </c>
      <c r="K728" s="12">
        <f t="shared" si="944"/>
        <v>2.9063130200000273</v>
      </c>
      <c r="L728" s="12">
        <f t="shared" si="944"/>
        <v>-1432.7848073099999</v>
      </c>
      <c r="M728" s="12">
        <f t="shared" si="944"/>
        <v>2552.6182728499998</v>
      </c>
      <c r="N728" s="12">
        <f>N729+N732</f>
        <v>1694.19829946</v>
      </c>
      <c r="O728" s="12">
        <f t="shared" ref="O728:P728" si="945">O729+O732</f>
        <v>393.45196083000002</v>
      </c>
      <c r="P728" s="12">
        <f t="shared" si="945"/>
        <v>464.96801256000003</v>
      </c>
      <c r="Q728" s="10">
        <v>707</v>
      </c>
    </row>
    <row r="729" spans="1:17" ht="12.95" customHeight="1" x14ac:dyDescent="0.2">
      <c r="A729" s="9">
        <v>708</v>
      </c>
      <c r="B729" s="40" t="s">
        <v>356</v>
      </c>
      <c r="C729" s="16">
        <f>C730+C731</f>
        <v>479.88614351000001</v>
      </c>
      <c r="D729" s="12">
        <f t="shared" ref="D729:G729" si="946">D730+D731</f>
        <v>556.42978774999995</v>
      </c>
      <c r="E729" s="12">
        <f t="shared" si="946"/>
        <v>169.58014231999971</v>
      </c>
      <c r="F729" s="12">
        <f t="shared" si="946"/>
        <v>802.1824420300004</v>
      </c>
      <c r="G729" s="12">
        <f t="shared" si="946"/>
        <v>-1048.30622859</v>
      </c>
      <c r="H729" s="16">
        <f>H730+H731</f>
        <v>-295.37281300999996</v>
      </c>
      <c r="I729" s="13">
        <f t="shared" ref="I729:P729" si="947">I730+I731</f>
        <v>-497.90595072999997</v>
      </c>
      <c r="J729" s="13">
        <f t="shared" si="947"/>
        <v>1153.67451028</v>
      </c>
      <c r="K729" s="13">
        <f t="shared" si="947"/>
        <v>-334.49386665999998</v>
      </c>
      <c r="L729" s="13">
        <f t="shared" si="947"/>
        <v>-616.64750590000006</v>
      </c>
      <c r="M729" s="13">
        <f t="shared" si="947"/>
        <v>1158.70816261</v>
      </c>
      <c r="N729" s="13">
        <f t="shared" si="947"/>
        <v>1074.6576244600001</v>
      </c>
      <c r="O729" s="13">
        <f t="shared" si="947"/>
        <v>342.02549968</v>
      </c>
      <c r="P729" s="13">
        <f t="shared" si="947"/>
        <v>-257.97496152999997</v>
      </c>
      <c r="Q729" s="10">
        <v>708</v>
      </c>
    </row>
    <row r="730" spans="1:17" ht="12.95" customHeight="1" x14ac:dyDescent="0.2">
      <c r="A730" s="9">
        <v>709</v>
      </c>
      <c r="B730" s="42" t="s">
        <v>357</v>
      </c>
      <c r="C730" s="16">
        <f t="shared" ref="C730:C731" si="948">D730+E730+F730+G730</f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f t="shared" ref="H730:H731" si="949">I730+J730+K730+L730</f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f t="shared" ref="M730:M731" si="950">N730+O730+P730</f>
        <v>0</v>
      </c>
      <c r="N730" s="16">
        <v>0</v>
      </c>
      <c r="O730" s="16">
        <v>0</v>
      </c>
      <c r="P730" s="16">
        <v>0</v>
      </c>
      <c r="Q730" s="10">
        <v>709</v>
      </c>
    </row>
    <row r="731" spans="1:17" ht="12.95" customHeight="1" x14ac:dyDescent="0.2">
      <c r="A731" s="9">
        <v>710</v>
      </c>
      <c r="B731" s="42" t="s">
        <v>358</v>
      </c>
      <c r="C731" s="16">
        <f t="shared" si="948"/>
        <v>479.88614351000001</v>
      </c>
      <c r="D731" s="16">
        <v>556.42978774999995</v>
      </c>
      <c r="E731" s="16">
        <v>169.58014231999971</v>
      </c>
      <c r="F731" s="16">
        <v>802.1824420300004</v>
      </c>
      <c r="G731" s="16">
        <v>-1048.30622859</v>
      </c>
      <c r="H731" s="16">
        <f t="shared" si="949"/>
        <v>-295.37281300999996</v>
      </c>
      <c r="I731" s="16">
        <v>-497.90595072999997</v>
      </c>
      <c r="J731" s="16">
        <v>1153.67451028</v>
      </c>
      <c r="K731" s="16">
        <v>-334.49386665999998</v>
      </c>
      <c r="L731" s="16">
        <v>-616.64750590000006</v>
      </c>
      <c r="M731" s="16">
        <f t="shared" si="950"/>
        <v>1158.70816261</v>
      </c>
      <c r="N731" s="16">
        <v>1074.6576244600001</v>
      </c>
      <c r="O731" s="16">
        <v>342.02549968</v>
      </c>
      <c r="P731" s="16">
        <v>-257.97496152999997</v>
      </c>
      <c r="Q731" s="10">
        <v>710</v>
      </c>
    </row>
    <row r="732" spans="1:17" ht="12.95" customHeight="1" x14ac:dyDescent="0.2">
      <c r="A732" s="9">
        <v>711</v>
      </c>
      <c r="B732" s="40" t="s">
        <v>359</v>
      </c>
      <c r="C732" s="14">
        <f>C733+C734+C735+C736</f>
        <v>-443.55096107999998</v>
      </c>
      <c r="D732" s="14">
        <f t="shared" ref="D732:G732" si="951">D733+D734+D735+D736</f>
        <v>-560.17475126999989</v>
      </c>
      <c r="E732" s="14">
        <f t="shared" si="951"/>
        <v>698.30868757999974</v>
      </c>
      <c r="F732" s="14">
        <f t="shared" si="951"/>
        <v>395.28370922999989</v>
      </c>
      <c r="G732" s="14">
        <f t="shared" si="951"/>
        <v>-976.96860661999972</v>
      </c>
      <c r="H732" s="14">
        <f>H733+H734+H735+H736</f>
        <v>158.94029934000014</v>
      </c>
      <c r="I732" s="14">
        <f t="shared" ref="I732:P732" si="952">I733+I734+I735+I736</f>
        <v>-711.10423614000001</v>
      </c>
      <c r="J732" s="14">
        <f t="shared" si="952"/>
        <v>1348.78165721</v>
      </c>
      <c r="K732" s="14">
        <f t="shared" si="952"/>
        <v>337.40017968000001</v>
      </c>
      <c r="L732" s="14">
        <f t="shared" si="952"/>
        <v>-816.13730140999996</v>
      </c>
      <c r="M732" s="14">
        <f t="shared" si="952"/>
        <v>1393.91011024</v>
      </c>
      <c r="N732" s="14">
        <f t="shared" si="952"/>
        <v>619.54067499999996</v>
      </c>
      <c r="O732" s="14">
        <f t="shared" si="952"/>
        <v>51.426461150000002</v>
      </c>
      <c r="P732" s="14">
        <f t="shared" si="952"/>
        <v>722.94297409000001</v>
      </c>
      <c r="Q732" s="10">
        <v>711</v>
      </c>
    </row>
    <row r="733" spans="1:17" ht="12.95" customHeight="1" x14ac:dyDescent="0.2">
      <c r="A733" s="9">
        <v>712</v>
      </c>
      <c r="B733" s="42" t="s">
        <v>360</v>
      </c>
      <c r="C733" s="16">
        <f t="shared" ref="C733:C737" si="953">D733+E733+F733+G733</f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f t="shared" ref="H733:H737" si="954">I733+J733+K733+L733</f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f t="shared" ref="M733:M737" si="955">N733+O733+P733</f>
        <v>0</v>
      </c>
      <c r="N733" s="16">
        <v>0</v>
      </c>
      <c r="O733" s="16">
        <v>0</v>
      </c>
      <c r="P733" s="16">
        <v>0</v>
      </c>
      <c r="Q733" s="10">
        <v>712</v>
      </c>
    </row>
    <row r="734" spans="1:17" ht="12.95" customHeight="1" x14ac:dyDescent="0.2">
      <c r="A734" s="9">
        <v>713</v>
      </c>
      <c r="B734" s="42" t="s">
        <v>361</v>
      </c>
      <c r="C734" s="16">
        <f t="shared" si="953"/>
        <v>-443.55096107999998</v>
      </c>
      <c r="D734" s="16">
        <v>-560.17475126999989</v>
      </c>
      <c r="E734" s="16">
        <v>698.30868757999974</v>
      </c>
      <c r="F734" s="16">
        <v>395.28370922999989</v>
      </c>
      <c r="G734" s="16">
        <v>-976.96860661999972</v>
      </c>
      <c r="H734" s="16">
        <f t="shared" si="954"/>
        <v>158.94029934000014</v>
      </c>
      <c r="I734" s="16">
        <v>-711.10423614000001</v>
      </c>
      <c r="J734" s="16">
        <v>1348.78165721</v>
      </c>
      <c r="K734" s="16">
        <v>337.40017968000001</v>
      </c>
      <c r="L734" s="16">
        <v>-816.13730140999996</v>
      </c>
      <c r="M734" s="16">
        <f t="shared" si="955"/>
        <v>1393.91011024</v>
      </c>
      <c r="N734" s="16">
        <v>619.54067499999996</v>
      </c>
      <c r="O734" s="16">
        <v>51.426461150000002</v>
      </c>
      <c r="P734" s="16">
        <v>722.94297409000001</v>
      </c>
      <c r="Q734" s="10">
        <v>713</v>
      </c>
    </row>
    <row r="735" spans="1:17" ht="12.95" customHeight="1" x14ac:dyDescent="0.2">
      <c r="A735" s="9">
        <v>714</v>
      </c>
      <c r="B735" s="42" t="s">
        <v>362</v>
      </c>
      <c r="C735" s="16">
        <f t="shared" si="953"/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f t="shared" si="954"/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f t="shared" si="955"/>
        <v>0</v>
      </c>
      <c r="N735" s="16">
        <v>0</v>
      </c>
      <c r="O735" s="16">
        <v>0</v>
      </c>
      <c r="P735" s="16">
        <v>0</v>
      </c>
      <c r="Q735" s="10">
        <v>714</v>
      </c>
    </row>
    <row r="736" spans="1:17" ht="12.95" customHeight="1" x14ac:dyDescent="0.2">
      <c r="A736" s="9">
        <v>715</v>
      </c>
      <c r="B736" s="42" t="s">
        <v>363</v>
      </c>
      <c r="C736" s="16">
        <f t="shared" si="953"/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f t="shared" si="954"/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f t="shared" si="955"/>
        <v>0</v>
      </c>
      <c r="N736" s="16">
        <v>0</v>
      </c>
      <c r="O736" s="16">
        <v>0</v>
      </c>
      <c r="P736" s="16">
        <v>0</v>
      </c>
      <c r="Q736" s="10">
        <v>715</v>
      </c>
    </row>
    <row r="737" spans="1:17" ht="12.95" customHeight="1" x14ac:dyDescent="0.2">
      <c r="A737" s="9">
        <v>716</v>
      </c>
      <c r="B737" s="39" t="s">
        <v>364</v>
      </c>
      <c r="C737" s="16">
        <f t="shared" si="953"/>
        <v>0</v>
      </c>
      <c r="D737" s="16">
        <v>0</v>
      </c>
      <c r="E737" s="16">
        <v>0</v>
      </c>
      <c r="F737" s="16">
        <v>0</v>
      </c>
      <c r="G737" s="16">
        <v>0</v>
      </c>
      <c r="H737" s="16">
        <f t="shared" si="954"/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f t="shared" si="955"/>
        <v>0</v>
      </c>
      <c r="N737" s="16">
        <v>0</v>
      </c>
      <c r="O737" s="16">
        <v>0</v>
      </c>
      <c r="P737" s="16">
        <v>0</v>
      </c>
      <c r="Q737" s="10">
        <v>716</v>
      </c>
    </row>
    <row r="738" spans="1:17" ht="15" customHeight="1" x14ac:dyDescent="0.2">
      <c r="A738" s="9">
        <v>717</v>
      </c>
      <c r="B738" s="35" t="s">
        <v>22</v>
      </c>
      <c r="C738" s="76">
        <f t="shared" ref="C738:P738" si="956">-C14-C446</f>
        <v>811.68285883800763</v>
      </c>
      <c r="D738" s="76">
        <f t="shared" si="956"/>
        <v>461.42840423300095</v>
      </c>
      <c r="E738" s="76">
        <f t="shared" si="956"/>
        <v>-1435.3729096550007</v>
      </c>
      <c r="F738" s="76">
        <f t="shared" si="956"/>
        <v>-817.83135770999797</v>
      </c>
      <c r="G738" s="76">
        <f t="shared" si="956"/>
        <v>2603.4587219700006</v>
      </c>
      <c r="H738" s="76">
        <f t="shared" si="956"/>
        <v>-3349.9719572080076</v>
      </c>
      <c r="I738" s="76">
        <f t="shared" si="956"/>
        <v>-2620.0032254859975</v>
      </c>
      <c r="J738" s="76">
        <f t="shared" si="956"/>
        <v>-824.54715067499922</v>
      </c>
      <c r="K738" s="76">
        <f t="shared" si="956"/>
        <v>325.33979571199745</v>
      </c>
      <c r="L738" s="76">
        <f t="shared" si="956"/>
        <v>-230.76137675899724</v>
      </c>
      <c r="M738" s="76">
        <f t="shared" si="956"/>
        <v>-2436.3531806129986</v>
      </c>
      <c r="N738" s="76">
        <f t="shared" si="956"/>
        <v>898.4438816499985</v>
      </c>
      <c r="O738" s="76">
        <f t="shared" si="956"/>
        <v>-2106.5086968999994</v>
      </c>
      <c r="P738" s="76">
        <f t="shared" si="956"/>
        <v>-1228.2883653630022</v>
      </c>
      <c r="Q738" s="10">
        <v>717</v>
      </c>
    </row>
    <row r="739" spans="1:17" ht="6" customHeight="1" x14ac:dyDescent="0.2">
      <c r="A739" s="18"/>
      <c r="B739" s="67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73"/>
      <c r="Q739" s="20"/>
    </row>
    <row r="740" spans="1:17" s="21" customFormat="1" ht="6" customHeight="1" x14ac:dyDescent="0.2">
      <c r="A740" s="28"/>
      <c r="B740" s="68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8"/>
    </row>
    <row r="741" spans="1:17" s="21" customFormat="1" ht="12.75" customHeight="1" x14ac:dyDescent="0.2">
      <c r="A741" s="33" t="s">
        <v>396</v>
      </c>
      <c r="B741" s="69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</row>
    <row r="742" spans="1:17" s="21" customFormat="1" ht="12.75" customHeight="1" x14ac:dyDescent="0.2">
      <c r="A742" s="27" t="s">
        <v>369</v>
      </c>
      <c r="B742" s="69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</row>
    <row r="743" spans="1:17" ht="12.75" customHeight="1" x14ac:dyDescent="0.2">
      <c r="A743" s="1" t="s">
        <v>12</v>
      </c>
      <c r="B743" s="70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7" ht="12.75" customHeight="1" x14ac:dyDescent="0.2">
      <c r="A744" s="1" t="s">
        <v>13</v>
      </c>
      <c r="B744" s="70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7" ht="12.75" customHeight="1" x14ac:dyDescent="0.2">
      <c r="A745" s="1" t="s">
        <v>17</v>
      </c>
      <c r="B745" s="70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7" ht="12.75" customHeight="1" x14ac:dyDescent="0.2">
      <c r="A746" s="1" t="s">
        <v>18</v>
      </c>
      <c r="B746" s="70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7" ht="12.75" customHeight="1" x14ac:dyDescent="0.2">
      <c r="B747" s="70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7" ht="12.75" customHeight="1" x14ac:dyDescent="0.2">
      <c r="B748" s="70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7" ht="12.75" customHeight="1" x14ac:dyDescent="0.2">
      <c r="B749" s="70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7" ht="12.75" customHeight="1" x14ac:dyDescent="0.2">
      <c r="B750" s="70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7" ht="12.75" customHeight="1" x14ac:dyDescent="0.2">
      <c r="B751" s="70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7" ht="12.75" customHeight="1" x14ac:dyDescent="0.2">
      <c r="B752" s="70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43" ht="12.75" customHeight="1" x14ac:dyDescent="0.2">
      <c r="B753" s="70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43" ht="12.75" customHeight="1" x14ac:dyDescent="0.2">
      <c r="B754" s="71"/>
      <c r="C754" s="25"/>
      <c r="D754" s="25"/>
      <c r="E754" s="25"/>
      <c r="F754" s="25"/>
    </row>
    <row r="755" spans="1:143" ht="12.75" customHeight="1" x14ac:dyDescent="0.2">
      <c r="B755" s="70"/>
      <c r="C755" s="25"/>
      <c r="D755" s="25"/>
      <c r="E755" s="25"/>
      <c r="F755" s="25"/>
    </row>
    <row r="756" spans="1:143" s="25" customFormat="1" ht="12.75" customHeight="1" x14ac:dyDescent="0.2">
      <c r="A756" s="1"/>
      <c r="B756" s="70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</row>
    <row r="757" spans="1:143" s="25" customFormat="1" ht="12.75" customHeight="1" x14ac:dyDescent="0.2">
      <c r="A757" s="1"/>
      <c r="B757" s="70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</row>
    <row r="758" spans="1:143" s="25" customFormat="1" ht="12.75" customHeight="1" x14ac:dyDescent="0.2">
      <c r="A758" s="1"/>
      <c r="B758" s="70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</row>
    <row r="759" spans="1:143" s="25" customFormat="1" ht="12.75" customHeight="1" x14ac:dyDescent="0.2">
      <c r="A759" s="1"/>
      <c r="B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</row>
    <row r="760" spans="1:143" s="25" customFormat="1" ht="12.75" customHeight="1" x14ac:dyDescent="0.2">
      <c r="A760" s="1"/>
      <c r="B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</row>
    <row r="761" spans="1:143" s="25" customFormat="1" ht="12.75" customHeight="1" x14ac:dyDescent="0.2">
      <c r="A761" s="1"/>
      <c r="B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</row>
    <row r="762" spans="1:143" s="25" customFormat="1" ht="12.75" customHeight="1" x14ac:dyDescent="0.2">
      <c r="A762" s="1"/>
      <c r="B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</row>
    <row r="763" spans="1:143" s="25" customFormat="1" ht="12.75" customHeight="1" x14ac:dyDescent="0.2">
      <c r="A763" s="1"/>
      <c r="B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</row>
    <row r="764" spans="1:143" s="25" customFormat="1" ht="12.75" customHeight="1" x14ac:dyDescent="0.2">
      <c r="A764" s="1"/>
      <c r="B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</row>
    <row r="765" spans="1:143" s="25" customFormat="1" ht="12.75" customHeight="1" x14ac:dyDescent="0.2">
      <c r="A765" s="1"/>
      <c r="B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</row>
    <row r="766" spans="1:143" s="25" customFormat="1" ht="12.75" customHeight="1" x14ac:dyDescent="0.2">
      <c r="A766" s="1"/>
      <c r="B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</row>
    <row r="767" spans="1:143" s="25" customFormat="1" ht="12.75" customHeight="1" x14ac:dyDescent="0.2">
      <c r="A767" s="1"/>
      <c r="B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</row>
    <row r="768" spans="1:143" s="25" customFormat="1" ht="12.75" customHeight="1" x14ac:dyDescent="0.2">
      <c r="A768" s="1"/>
      <c r="B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</row>
    <row r="769" spans="1:143" s="25" customFormat="1" ht="12.75" customHeight="1" x14ac:dyDescent="0.2">
      <c r="A769" s="1"/>
      <c r="B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</row>
    <row r="770" spans="1:143" s="25" customFormat="1" ht="12.75" customHeight="1" x14ac:dyDescent="0.2">
      <c r="A770" s="1"/>
      <c r="B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</row>
    <row r="771" spans="1:143" s="25" customFormat="1" ht="12.75" customHeight="1" x14ac:dyDescent="0.2">
      <c r="A771" s="1"/>
      <c r="B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</row>
    <row r="772" spans="1:143" s="25" customFormat="1" ht="12.75" customHeight="1" x14ac:dyDescent="0.2">
      <c r="A772" s="1"/>
      <c r="B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</row>
    <row r="773" spans="1:143" s="25" customFormat="1" ht="12.75" customHeight="1" x14ac:dyDescent="0.2">
      <c r="A773" s="1"/>
      <c r="B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</row>
    <row r="774" spans="1:143" s="25" customFormat="1" ht="12.75" customHeight="1" x14ac:dyDescent="0.2">
      <c r="A774" s="1"/>
      <c r="B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</row>
    <row r="775" spans="1:143" s="25" customFormat="1" ht="12.75" customHeight="1" x14ac:dyDescent="0.2">
      <c r="A775" s="1"/>
      <c r="B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</row>
    <row r="776" spans="1:143" s="25" customFormat="1" ht="12.75" customHeight="1" x14ac:dyDescent="0.2">
      <c r="A776" s="1"/>
      <c r="B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</row>
    <row r="777" spans="1:143" s="25" customFormat="1" ht="12.75" customHeight="1" x14ac:dyDescent="0.2">
      <c r="A777" s="1"/>
      <c r="B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</row>
    <row r="778" spans="1:143" s="25" customFormat="1" ht="12.75" customHeight="1" x14ac:dyDescent="0.2">
      <c r="A778" s="1"/>
      <c r="B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</row>
    <row r="779" spans="1:143" s="25" customFormat="1" ht="12.75" customHeight="1" x14ac:dyDescent="0.2">
      <c r="A779" s="1"/>
      <c r="B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</row>
    <row r="780" spans="1:143" s="25" customFormat="1" ht="12.75" customHeight="1" x14ac:dyDescent="0.2">
      <c r="A780" s="1"/>
      <c r="B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</row>
    <row r="781" spans="1:143" s="25" customFormat="1" ht="12.75" customHeight="1" x14ac:dyDescent="0.2">
      <c r="A781" s="1"/>
      <c r="B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</row>
    <row r="782" spans="1:143" s="25" customFormat="1" ht="12.75" customHeight="1" x14ac:dyDescent="0.2">
      <c r="A782" s="1"/>
      <c r="B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</row>
    <row r="783" spans="1:143" s="25" customFormat="1" ht="12.75" customHeight="1" x14ac:dyDescent="0.2">
      <c r="A783" s="1"/>
      <c r="B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</row>
    <row r="784" spans="1:143" s="25" customFormat="1" ht="12.75" customHeight="1" x14ac:dyDescent="0.2">
      <c r="A784" s="1"/>
      <c r="B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</row>
    <row r="785" spans="1:143" s="25" customFormat="1" ht="12.75" customHeight="1" x14ac:dyDescent="0.2">
      <c r="A785" s="1"/>
      <c r="B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</row>
    <row r="786" spans="1:143" s="25" customFormat="1" ht="12.75" customHeight="1" x14ac:dyDescent="0.2">
      <c r="A786" s="1"/>
      <c r="B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</row>
    <row r="787" spans="1:143" s="25" customFormat="1" ht="12.75" customHeight="1" x14ac:dyDescent="0.2">
      <c r="A787" s="1"/>
      <c r="B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</row>
    <row r="788" spans="1:143" s="25" customFormat="1" ht="12.75" customHeight="1" x14ac:dyDescent="0.2">
      <c r="A788" s="1"/>
      <c r="B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</row>
    <row r="789" spans="1:143" s="25" customFormat="1" ht="12.75" customHeight="1" x14ac:dyDescent="0.2">
      <c r="A789" s="1"/>
      <c r="B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</row>
    <row r="790" spans="1:143" s="25" customFormat="1" ht="12.75" customHeight="1" x14ac:dyDescent="0.2">
      <c r="A790" s="1"/>
      <c r="B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</row>
    <row r="791" spans="1:143" s="25" customFormat="1" ht="12.75" customHeight="1" x14ac:dyDescent="0.2">
      <c r="A791" s="1"/>
      <c r="B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</row>
    <row r="792" spans="1:143" s="25" customFormat="1" ht="12.75" customHeight="1" x14ac:dyDescent="0.2">
      <c r="A792" s="1"/>
      <c r="B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</row>
    <row r="793" spans="1:143" s="25" customFormat="1" ht="12.75" customHeight="1" x14ac:dyDescent="0.2">
      <c r="A793" s="1"/>
      <c r="B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</row>
    <row r="794" spans="1:143" s="25" customFormat="1" ht="12.75" customHeight="1" x14ac:dyDescent="0.2">
      <c r="A794" s="1"/>
      <c r="B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</row>
    <row r="795" spans="1:143" s="25" customFormat="1" ht="12.75" customHeight="1" x14ac:dyDescent="0.2">
      <c r="A795" s="1"/>
      <c r="B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</row>
    <row r="796" spans="1:143" s="25" customFormat="1" ht="12.75" customHeight="1" x14ac:dyDescent="0.2">
      <c r="A796" s="1"/>
      <c r="B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</row>
    <row r="797" spans="1:143" s="25" customFormat="1" ht="12.75" customHeight="1" x14ac:dyDescent="0.2">
      <c r="A797" s="1"/>
      <c r="B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</row>
    <row r="798" spans="1:143" s="25" customFormat="1" ht="12.75" customHeight="1" x14ac:dyDescent="0.2">
      <c r="A798" s="1"/>
      <c r="B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</row>
    <row r="799" spans="1:143" s="25" customFormat="1" ht="12.75" customHeight="1" x14ac:dyDescent="0.2">
      <c r="A799" s="1"/>
      <c r="B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</row>
    <row r="800" spans="1:143" s="25" customFormat="1" ht="12.75" customHeight="1" x14ac:dyDescent="0.2">
      <c r="A800" s="1"/>
      <c r="B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</row>
    <row r="801" spans="1:143" s="25" customFormat="1" ht="12.75" customHeight="1" x14ac:dyDescent="0.2">
      <c r="A801" s="1"/>
      <c r="B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</row>
    <row r="802" spans="1:143" s="25" customFormat="1" ht="12.75" customHeight="1" x14ac:dyDescent="0.2">
      <c r="A802" s="1"/>
      <c r="B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</row>
    <row r="803" spans="1:143" s="25" customFormat="1" ht="12.75" customHeight="1" x14ac:dyDescent="0.2">
      <c r="A803" s="1"/>
      <c r="B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</row>
    <row r="804" spans="1:143" s="25" customFormat="1" ht="12.75" customHeight="1" x14ac:dyDescent="0.2">
      <c r="A804" s="1"/>
      <c r="B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</row>
    <row r="805" spans="1:143" s="25" customFormat="1" ht="12.75" customHeight="1" x14ac:dyDescent="0.2">
      <c r="A805" s="1"/>
      <c r="B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</row>
    <row r="806" spans="1:143" s="25" customFormat="1" ht="12.75" customHeight="1" x14ac:dyDescent="0.2">
      <c r="A806" s="1"/>
      <c r="B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</row>
    <row r="807" spans="1:143" s="25" customFormat="1" ht="12.75" customHeight="1" x14ac:dyDescent="0.2">
      <c r="A807" s="1"/>
      <c r="B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</row>
    <row r="808" spans="1:143" s="25" customFormat="1" ht="12.75" customHeight="1" x14ac:dyDescent="0.2">
      <c r="A808" s="1"/>
      <c r="B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</row>
    <row r="809" spans="1:143" s="25" customFormat="1" ht="12.75" customHeight="1" x14ac:dyDescent="0.2">
      <c r="A809" s="1"/>
      <c r="B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</row>
    <row r="810" spans="1:143" s="25" customFormat="1" ht="12.75" customHeight="1" x14ac:dyDescent="0.2">
      <c r="A810" s="1"/>
      <c r="B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</row>
    <row r="811" spans="1:143" s="25" customFormat="1" ht="12.75" customHeight="1" x14ac:dyDescent="0.2">
      <c r="A811" s="1"/>
      <c r="B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</row>
    <row r="812" spans="1:143" s="25" customFormat="1" ht="12.75" customHeight="1" x14ac:dyDescent="0.2">
      <c r="A812" s="1"/>
      <c r="B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</row>
    <row r="813" spans="1:143" s="25" customFormat="1" ht="12.75" customHeight="1" x14ac:dyDescent="0.2">
      <c r="A813" s="1"/>
      <c r="B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</row>
    <row r="814" spans="1:143" s="25" customFormat="1" ht="12.75" customHeight="1" x14ac:dyDescent="0.2">
      <c r="A814" s="1"/>
      <c r="B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</row>
    <row r="815" spans="1:143" s="25" customFormat="1" ht="12.75" customHeight="1" x14ac:dyDescent="0.2">
      <c r="A815" s="1"/>
      <c r="B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</row>
    <row r="816" spans="1:143" s="25" customFormat="1" ht="12.75" customHeight="1" x14ac:dyDescent="0.2">
      <c r="A816" s="1"/>
      <c r="B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</row>
    <row r="817" spans="1:143" s="25" customFormat="1" ht="12.75" customHeight="1" x14ac:dyDescent="0.2">
      <c r="A817" s="1"/>
      <c r="B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</row>
    <row r="818" spans="1:143" s="25" customFormat="1" ht="12.75" customHeight="1" x14ac:dyDescent="0.2">
      <c r="A818" s="1"/>
      <c r="B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</row>
    <row r="819" spans="1:143" s="25" customFormat="1" ht="12.75" customHeight="1" x14ac:dyDescent="0.2">
      <c r="A819" s="1"/>
      <c r="B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</row>
    <row r="820" spans="1:143" ht="12.75" customHeight="1" x14ac:dyDescent="0.2">
      <c r="C820" s="25"/>
      <c r="D820" s="25"/>
      <c r="E820" s="25"/>
      <c r="F820" s="25"/>
    </row>
    <row r="821" spans="1:143" ht="12.75" customHeight="1" x14ac:dyDescent="0.2">
      <c r="C821" s="25"/>
      <c r="D821" s="25"/>
      <c r="E821" s="25"/>
      <c r="F821" s="25"/>
    </row>
    <row r="822" spans="1:143" ht="12.75" customHeight="1" x14ac:dyDescent="0.2">
      <c r="C822" s="26"/>
      <c r="D822" s="22"/>
      <c r="E822" s="22"/>
      <c r="F822" s="22"/>
      <c r="G822" s="22"/>
      <c r="H822" s="26"/>
      <c r="I822" s="22"/>
      <c r="J822" s="22"/>
      <c r="K822" s="22"/>
      <c r="L822" s="22"/>
      <c r="M822" s="22"/>
      <c r="N822" s="22"/>
      <c r="O822" s="22"/>
      <c r="P822" s="22"/>
    </row>
    <row r="823" spans="1:143" ht="12.75" customHeight="1" x14ac:dyDescent="0.2">
      <c r="C823" s="25"/>
      <c r="D823" s="25"/>
      <c r="E823" s="25"/>
      <c r="F823" s="25"/>
    </row>
    <row r="824" spans="1:143" ht="12.75" customHeight="1" x14ac:dyDescent="0.2">
      <c r="C824" s="25"/>
      <c r="D824" s="25"/>
      <c r="E824" s="25"/>
      <c r="F824" s="25"/>
    </row>
    <row r="825" spans="1:143" ht="12.75" customHeight="1" x14ac:dyDescent="0.2">
      <c r="C825" s="25"/>
      <c r="D825" s="25"/>
      <c r="E825" s="25"/>
      <c r="F825" s="25"/>
    </row>
    <row r="826" spans="1:143" ht="12.75" customHeight="1" x14ac:dyDescent="0.2">
      <c r="C826" s="25"/>
      <c r="D826" s="25"/>
      <c r="E826" s="25"/>
      <c r="F826" s="25"/>
    </row>
    <row r="827" spans="1:143" ht="12.75" customHeight="1" x14ac:dyDescent="0.2">
      <c r="C827" s="25"/>
      <c r="D827" s="25"/>
      <c r="E827" s="25"/>
      <c r="F827" s="25"/>
    </row>
    <row r="828" spans="1:143" ht="12.75" customHeight="1" x14ac:dyDescent="0.2">
      <c r="C828" s="25"/>
      <c r="D828" s="25"/>
      <c r="E828" s="25"/>
      <c r="F828" s="25"/>
    </row>
    <row r="829" spans="1:143" ht="12.75" customHeight="1" x14ac:dyDescent="0.2">
      <c r="C829" s="25"/>
      <c r="D829" s="25"/>
      <c r="E829" s="25"/>
      <c r="F829" s="25"/>
    </row>
    <row r="830" spans="1:143" ht="12.75" customHeight="1" x14ac:dyDescent="0.2">
      <c r="C830" s="25"/>
      <c r="D830" s="25"/>
      <c r="E830" s="25"/>
      <c r="F830" s="25"/>
    </row>
    <row r="831" spans="1:143" ht="12.75" customHeight="1" x14ac:dyDescent="0.2">
      <c r="C831" s="25"/>
      <c r="D831" s="25"/>
      <c r="E831" s="25"/>
      <c r="F831" s="25"/>
    </row>
    <row r="832" spans="1:143" ht="12.75" customHeight="1" x14ac:dyDescent="0.2">
      <c r="C832" s="25"/>
      <c r="D832" s="25"/>
      <c r="E832" s="25"/>
      <c r="F832" s="25"/>
    </row>
    <row r="833" spans="1:143" ht="12.75" customHeight="1" x14ac:dyDescent="0.2">
      <c r="C833" s="25"/>
      <c r="D833" s="25"/>
      <c r="E833" s="25"/>
      <c r="F833" s="25"/>
    </row>
    <row r="834" spans="1:143" ht="12.75" customHeight="1" x14ac:dyDescent="0.2">
      <c r="C834" s="25"/>
      <c r="D834" s="25"/>
      <c r="E834" s="25"/>
      <c r="F834" s="25"/>
    </row>
    <row r="835" spans="1:143" ht="12.75" customHeight="1" x14ac:dyDescent="0.2">
      <c r="C835" s="25"/>
      <c r="D835" s="25"/>
      <c r="E835" s="25"/>
      <c r="F835" s="25"/>
    </row>
    <row r="836" spans="1:143" s="25" customFormat="1" ht="12.75" customHeight="1" x14ac:dyDescent="0.2">
      <c r="A836" s="1"/>
      <c r="B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</row>
    <row r="837" spans="1:143" s="25" customFormat="1" ht="12.75" customHeight="1" x14ac:dyDescent="0.2">
      <c r="A837" s="1"/>
      <c r="B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</row>
    <row r="838" spans="1:143" s="25" customFormat="1" ht="12.75" customHeight="1" x14ac:dyDescent="0.2">
      <c r="A838" s="1"/>
      <c r="B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</row>
    <row r="839" spans="1:143" s="25" customFormat="1" ht="12.75" customHeight="1" x14ac:dyDescent="0.2">
      <c r="A839" s="1"/>
      <c r="B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</row>
    <row r="840" spans="1:143" s="25" customFormat="1" ht="12.75" customHeight="1" x14ac:dyDescent="0.2">
      <c r="A840" s="1"/>
      <c r="B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</row>
    <row r="841" spans="1:143" s="25" customFormat="1" ht="12.75" customHeight="1" x14ac:dyDescent="0.2">
      <c r="A841" s="1"/>
      <c r="B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</row>
    <row r="842" spans="1:143" s="25" customFormat="1" ht="12.75" customHeight="1" x14ac:dyDescent="0.2">
      <c r="A842" s="1"/>
      <c r="B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</row>
    <row r="843" spans="1:143" s="25" customFormat="1" ht="12.75" customHeight="1" x14ac:dyDescent="0.2">
      <c r="A843" s="1"/>
      <c r="B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</row>
    <row r="844" spans="1:143" s="25" customFormat="1" ht="12.75" customHeight="1" x14ac:dyDescent="0.2">
      <c r="A844" s="1"/>
      <c r="B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</row>
    <row r="845" spans="1:143" s="25" customFormat="1" ht="12.75" customHeight="1" x14ac:dyDescent="0.2">
      <c r="A845" s="1"/>
      <c r="B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</row>
    <row r="846" spans="1:143" s="25" customFormat="1" ht="12.75" customHeight="1" x14ac:dyDescent="0.2">
      <c r="A846" s="1"/>
      <c r="B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</row>
    <row r="847" spans="1:143" s="25" customFormat="1" ht="12.75" customHeight="1" x14ac:dyDescent="0.2">
      <c r="A847" s="1"/>
      <c r="B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</row>
    <row r="848" spans="1:143" s="25" customFormat="1" ht="12.75" customHeight="1" x14ac:dyDescent="0.2">
      <c r="A848" s="1"/>
      <c r="B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</row>
    <row r="849" spans="1:143" s="25" customFormat="1" ht="12.75" customHeight="1" x14ac:dyDescent="0.2">
      <c r="A849" s="1"/>
      <c r="B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</row>
    <row r="850" spans="1:143" s="25" customFormat="1" ht="12.75" customHeight="1" x14ac:dyDescent="0.2">
      <c r="A850" s="1"/>
      <c r="B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</row>
    <row r="851" spans="1:143" s="25" customFormat="1" ht="12.75" customHeight="1" x14ac:dyDescent="0.2">
      <c r="A851" s="1"/>
      <c r="B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</row>
    <row r="852" spans="1:143" s="25" customFormat="1" ht="12.75" customHeight="1" x14ac:dyDescent="0.2">
      <c r="A852" s="1"/>
      <c r="B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</row>
    <row r="853" spans="1:143" s="25" customFormat="1" ht="12.75" customHeight="1" x14ac:dyDescent="0.2">
      <c r="A853" s="1"/>
      <c r="B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</row>
    <row r="854" spans="1:143" s="25" customFormat="1" ht="12.75" customHeight="1" x14ac:dyDescent="0.2">
      <c r="A854" s="1"/>
      <c r="B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</row>
    <row r="855" spans="1:143" s="25" customFormat="1" ht="12.75" customHeight="1" x14ac:dyDescent="0.2">
      <c r="A855" s="1"/>
      <c r="B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</row>
    <row r="856" spans="1:143" s="25" customFormat="1" ht="12.75" customHeight="1" x14ac:dyDescent="0.2">
      <c r="A856" s="1"/>
      <c r="B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</row>
    <row r="857" spans="1:143" s="25" customFormat="1" ht="12.75" customHeight="1" x14ac:dyDescent="0.2">
      <c r="A857" s="1"/>
      <c r="B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</row>
    <row r="858" spans="1:143" s="25" customFormat="1" ht="12.75" customHeight="1" x14ac:dyDescent="0.2">
      <c r="A858" s="1"/>
      <c r="B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</row>
    <row r="859" spans="1:143" s="25" customFormat="1" ht="12.75" customHeight="1" x14ac:dyDescent="0.2">
      <c r="A859" s="1"/>
      <c r="B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</row>
    <row r="860" spans="1:143" s="25" customFormat="1" ht="12.75" customHeight="1" x14ac:dyDescent="0.2">
      <c r="A860" s="1"/>
      <c r="B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</row>
    <row r="861" spans="1:143" s="25" customFormat="1" ht="12.75" customHeight="1" x14ac:dyDescent="0.2">
      <c r="A861" s="1"/>
      <c r="B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</row>
    <row r="862" spans="1:143" s="25" customFormat="1" ht="12.75" customHeight="1" x14ac:dyDescent="0.2">
      <c r="A862" s="1"/>
      <c r="B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</row>
    <row r="863" spans="1:143" s="25" customFormat="1" ht="12.75" customHeight="1" x14ac:dyDescent="0.2">
      <c r="A863" s="1"/>
      <c r="B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</row>
    <row r="864" spans="1:143" s="25" customFormat="1" ht="12.75" customHeight="1" x14ac:dyDescent="0.2">
      <c r="A864" s="1"/>
      <c r="B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</row>
    <row r="865" spans="1:143" s="25" customFormat="1" ht="12.75" customHeight="1" x14ac:dyDescent="0.2">
      <c r="A865" s="1"/>
      <c r="B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</row>
    <row r="866" spans="1:143" s="25" customFormat="1" ht="12.75" customHeight="1" x14ac:dyDescent="0.2">
      <c r="A866" s="1"/>
      <c r="B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</row>
    <row r="867" spans="1:143" s="25" customFormat="1" ht="12.75" customHeight="1" x14ac:dyDescent="0.2">
      <c r="A867" s="1"/>
      <c r="B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</row>
    <row r="868" spans="1:143" s="25" customFormat="1" ht="12.75" customHeight="1" x14ac:dyDescent="0.2">
      <c r="A868" s="1"/>
      <c r="B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</row>
    <row r="869" spans="1:143" s="25" customFormat="1" ht="12.75" customHeight="1" x14ac:dyDescent="0.2">
      <c r="A869" s="1"/>
      <c r="B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</row>
    <row r="870" spans="1:143" s="25" customFormat="1" ht="12.75" customHeight="1" x14ac:dyDescent="0.2">
      <c r="A870" s="1"/>
      <c r="B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</row>
    <row r="871" spans="1:143" s="25" customFormat="1" ht="12.75" customHeight="1" x14ac:dyDescent="0.2">
      <c r="A871" s="1"/>
      <c r="B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</row>
    <row r="872" spans="1:143" s="25" customFormat="1" ht="12.75" customHeight="1" x14ac:dyDescent="0.2">
      <c r="A872" s="1"/>
      <c r="B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</row>
    <row r="873" spans="1:143" s="25" customFormat="1" ht="12.75" customHeight="1" x14ac:dyDescent="0.2">
      <c r="A873" s="1"/>
      <c r="B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</row>
    <row r="874" spans="1:143" s="25" customFormat="1" ht="12.75" customHeight="1" x14ac:dyDescent="0.2">
      <c r="A874" s="1"/>
      <c r="B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</row>
    <row r="875" spans="1:143" s="25" customFormat="1" ht="12.75" customHeight="1" x14ac:dyDescent="0.2">
      <c r="A875" s="1"/>
      <c r="B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</row>
    <row r="876" spans="1:143" s="25" customFormat="1" ht="12.75" customHeight="1" x14ac:dyDescent="0.2">
      <c r="A876" s="1"/>
      <c r="B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</row>
    <row r="877" spans="1:143" s="25" customFormat="1" ht="12.75" customHeight="1" x14ac:dyDescent="0.2">
      <c r="A877" s="1"/>
      <c r="B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</row>
    <row r="878" spans="1:143" s="25" customFormat="1" ht="12.75" customHeight="1" x14ac:dyDescent="0.2">
      <c r="A878" s="1"/>
      <c r="B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</row>
    <row r="879" spans="1:143" s="25" customFormat="1" ht="12.75" customHeight="1" x14ac:dyDescent="0.2">
      <c r="A879" s="1"/>
      <c r="B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</row>
    <row r="880" spans="1:143" s="25" customFormat="1" ht="12.75" customHeight="1" x14ac:dyDescent="0.2">
      <c r="A880" s="1"/>
      <c r="B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2025-12-30T17:29:01Z</cp:lastPrinted>
  <dcterms:created xsi:type="dcterms:W3CDTF">2018-11-21T20:09:16Z</dcterms:created>
  <dcterms:modified xsi:type="dcterms:W3CDTF">2025-12-30T17:35:02Z</dcterms:modified>
</cp:coreProperties>
</file>